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待售168" sheetId="2" r:id="rId1"/>
  </sheets>
  <definedNames>
    <definedName name="_xlnm.Print_Titles" localSheetId="0">待售168!$3:$5</definedName>
    <definedName name="_xlnm._FilterDatabase" localSheetId="0" hidden="1">待售168!$A$5:$R$100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<sst xmlns="http://schemas.openxmlformats.org/spreadsheetml/2006/main" count="295" uniqueCount="33">
  <si>
    <t>附件2</t>
  </si>
  <si>
    <t>清远市新建商品住房销售价格备案表</t>
  </si>
  <si>
    <t>房地产开发企业名称或中介服务机构名称：清远市清新区宝翰投资发展有限公司</t>
  </si>
  <si>
    <t>项目(楼盘)名称：新亚南湖苑1号2号楼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</si>
  <si>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</si>
  <si>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</si>
  <si>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</si>
  <si>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</si>
  <si>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</si>
  <si>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</si>
  <si>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</si>
  <si>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</si>
  <si>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</si>
  <si>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</si>
  <si>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</si>
  <si>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</si>
  <si>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</si>
  <si>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</si>
  <si>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</si>
  <si>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号楼</t>
    </r>
  </si>
  <si>
    <t>三房两厅</t>
  </si>
  <si>
    <t>待售</t>
  </si>
  <si>
    <t>四房两厅</t>
  </si>
  <si>
    <t>2号楼</t>
  </si>
  <si>
    <t>已售未签约</t>
  </si>
  <si>
    <t>本楼栋总面积/均价</t>
  </si>
  <si>
    <t xml:space="preserve">   本栋销售住宅共 268套，已售 179 套，未售 89 套，销售住宅总建筑面积：8972.63 ㎡，分摊面积：1777.08 ㎡，套内面积： 7195.55㎡，   销售均价：6747.64元/㎡（建筑面积）、8414.1元/㎡（套内建筑面积）。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</si>
  <si>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</si>
  <si>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</si>
  <si>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企业物价员：练伟健</t>
  </si>
  <si>
    <t>价格举报投诉电话：12345</t>
  </si>
  <si>
    <t>企业投诉电话：0763-5388888</t>
  </si>
  <si>
    <t>本表一式两份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</si>
</sst>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176" fontId="0" fillId="0" borderId="2" xfId="0" applyNumberForma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abSelected="1" zoomScaleSheetLayoutView="60" workbookViewId="0">
      <pane ySplit="5" topLeftCell="A84" activePane="bottomLeft" state="frozen"/>
      <selection/>
      <selection pane="bottomLeft" activeCell="J91" sqref="J91"/>
    </sheetView>
  </sheetViews>
  <sheetFormatPr defaultColWidth="9" defaultRowHeight="14.25"/>
  <cols>
    <col min="1" max="1" width="3.875" customWidth="1"/>
    <col min="2" max="3" width="7.875" customWidth="1"/>
    <col min="4" max="4" width="6.375" customWidth="1"/>
    <col min="5" max="5" width="9.125" customWidth="1"/>
    <col min="6" max="6" width="6.125" customWidth="1"/>
    <col min="7" max="7" width="9.625" customWidth="1"/>
    <col min="8" max="8" width="10.3" customWidth="1"/>
    <col min="9" max="9" width="9.625" customWidth="1"/>
    <col min="10" max="10" width="10.625" customWidth="1"/>
    <col min="11" max="11" width="11.125" customWidth="1"/>
    <col min="12" max="12" width="14.7" style="2" customWidth="1"/>
    <col min="13" max="13" width="17.125" customWidth="1"/>
    <col min="14" max="14" width="8.75" customWidth="1"/>
    <col min="15" max="15" width="7.625" customWidth="1"/>
    <col min="16" max="17" width="12.625" hidden="1" customWidth="1"/>
    <col min="18" max="18" width="14.1" style="3" customWidth="1"/>
    <col min="19" max="19" width="12.625"/>
  </cols>
  <sheetData>
    <row r="1" ht="18" customHeight="1" spans="1:2">
      <c r="A1" s="4" t="s">
        <v>0</v>
      </c>
      <c r="B1" s="4"/>
    </row>
    <row r="2" ht="34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7"/>
      <c r="M2" s="5"/>
      <c r="N2" s="5"/>
      <c r="O2" s="5"/>
    </row>
    <row r="3" ht="28" customHeight="1" spans="1:15">
      <c r="A3" s="6" t="s">
        <v>2</v>
      </c>
      <c r="B3" s="6"/>
      <c r="C3" s="6"/>
      <c r="D3" s="6"/>
      <c r="E3" s="6"/>
      <c r="F3" s="6"/>
      <c r="G3" s="7"/>
      <c r="H3" s="7"/>
      <c r="I3" s="6" t="s">
        <v>3</v>
      </c>
      <c r="M3" s="7"/>
      <c r="N3" s="18"/>
      <c r="O3" s="18"/>
    </row>
    <row r="4" ht="18" customHeight="1" spans="1:15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9" t="s">
        <v>15</v>
      </c>
      <c r="M4" s="9" t="s">
        <v>16</v>
      </c>
      <c r="N4" s="9" t="s">
        <v>17</v>
      </c>
      <c r="O4" s="8" t="s">
        <v>18</v>
      </c>
    </row>
    <row r="5" ht="23" customHeight="1" spans="1: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19"/>
      <c r="M5" s="9"/>
      <c r="N5" s="9"/>
      <c r="O5" s="8"/>
    </row>
    <row r="6" s="1" customFormat="1" ht="20" customHeight="1" spans="1:18">
      <c r="A6" s="10">
        <v>1</v>
      </c>
      <c r="B6" s="10" t="s">
        <v>19</v>
      </c>
      <c r="C6" s="11">
        <v>201</v>
      </c>
      <c r="D6" s="11">
        <v>2</v>
      </c>
      <c r="E6" s="10" t="s">
        <v>20</v>
      </c>
      <c r="F6" s="10">
        <v>3</v>
      </c>
      <c r="G6" s="12">
        <v>100.57</v>
      </c>
      <c r="H6" s="13">
        <v>20</v>
      </c>
      <c r="I6" s="13">
        <v>80.57</v>
      </c>
      <c r="J6" s="12">
        <f>L6/G6</f>
        <v>6193.81443298969</v>
      </c>
      <c r="K6" s="12">
        <f>L6/I6</f>
        <v>7731.31336137239</v>
      </c>
      <c r="L6" s="12">
        <v>622911.917525773</v>
      </c>
      <c r="M6" s="12"/>
      <c r="N6" s="20" t="s">
        <v>21</v>
      </c>
      <c r="O6" s="20"/>
      <c r="P6" s="1">
        <f>L6*0.88</f>
        <v>548162.48742268</v>
      </c>
      <c r="Q6" s="1">
        <f>P6/G6</f>
        <v>5450.55670103093</v>
      </c>
      <c r="R6" s="23"/>
    </row>
    <row r="7" s="1" customFormat="1" ht="20" customHeight="1" spans="1:18">
      <c r="A7" s="10">
        <v>2</v>
      </c>
      <c r="B7" s="10" t="s">
        <v>19</v>
      </c>
      <c r="C7" s="11">
        <v>501</v>
      </c>
      <c r="D7" s="11">
        <v>5</v>
      </c>
      <c r="E7" s="10" t="s">
        <v>20</v>
      </c>
      <c r="F7" s="10">
        <v>3</v>
      </c>
      <c r="G7" s="12">
        <v>100.57</v>
      </c>
      <c r="H7" s="13">
        <v>20</v>
      </c>
      <c r="I7" s="13">
        <v>80.57</v>
      </c>
      <c r="J7" s="12">
        <f t="shared" ref="J7:J67" si="0">L7/G7</f>
        <v>6451.54639175258</v>
      </c>
      <c r="K7" s="12">
        <f t="shared" ref="K7:K67" si="1">L7/I7</f>
        <v>8053.02247261458</v>
      </c>
      <c r="L7" s="12">
        <v>648832.020618557</v>
      </c>
      <c r="M7" s="12"/>
      <c r="N7" s="20" t="s">
        <v>21</v>
      </c>
      <c r="O7" s="20"/>
      <c r="P7" s="1">
        <f t="shared" ref="P7:P45" si="2">L7*0.88</f>
        <v>570972.17814433</v>
      </c>
      <c r="Q7" s="1">
        <f t="shared" ref="Q7:Q45" si="3">P7/G7</f>
        <v>5677.36082474227</v>
      </c>
      <c r="R7" s="23"/>
    </row>
    <row r="8" s="1" customFormat="1" ht="20" customHeight="1" spans="1:18">
      <c r="A8" s="10">
        <v>3</v>
      </c>
      <c r="B8" s="10" t="s">
        <v>19</v>
      </c>
      <c r="C8" s="11">
        <v>601</v>
      </c>
      <c r="D8" s="11">
        <v>6</v>
      </c>
      <c r="E8" s="10" t="s">
        <v>20</v>
      </c>
      <c r="F8" s="10">
        <v>3</v>
      </c>
      <c r="G8" s="12">
        <v>100.57</v>
      </c>
      <c r="H8" s="13">
        <v>20</v>
      </c>
      <c r="I8" s="13">
        <v>80.57</v>
      </c>
      <c r="J8" s="12">
        <f t="shared" si="0"/>
        <v>6482.47422680413</v>
      </c>
      <c r="K8" s="12">
        <f t="shared" si="1"/>
        <v>8091.62756596365</v>
      </c>
      <c r="L8" s="12">
        <v>651942.432989691</v>
      </c>
      <c r="M8" s="12"/>
      <c r="N8" s="20" t="s">
        <v>21</v>
      </c>
      <c r="O8" s="20"/>
      <c r="P8" s="1">
        <f t="shared" si="2"/>
        <v>573709.341030928</v>
      </c>
      <c r="Q8" s="1">
        <f t="shared" si="3"/>
        <v>5704.57731958763</v>
      </c>
      <c r="R8" s="23"/>
    </row>
    <row r="9" s="1" customFormat="1" ht="20" customHeight="1" spans="1:18">
      <c r="A9" s="10">
        <v>4</v>
      </c>
      <c r="B9" s="10" t="s">
        <v>19</v>
      </c>
      <c r="C9" s="11">
        <v>701</v>
      </c>
      <c r="D9" s="11">
        <v>7</v>
      </c>
      <c r="E9" s="10" t="s">
        <v>20</v>
      </c>
      <c r="F9" s="10">
        <v>3</v>
      </c>
      <c r="G9" s="12">
        <v>100.57</v>
      </c>
      <c r="H9" s="13">
        <v>20</v>
      </c>
      <c r="I9" s="13">
        <v>80.57</v>
      </c>
      <c r="J9" s="12">
        <f t="shared" si="0"/>
        <v>6513.40206185567</v>
      </c>
      <c r="K9" s="12">
        <f t="shared" si="1"/>
        <v>8130.23265931271</v>
      </c>
      <c r="L9" s="12">
        <v>655052.845360825</v>
      </c>
      <c r="M9" s="12"/>
      <c r="N9" s="20" t="s">
        <v>21</v>
      </c>
      <c r="O9" s="20"/>
      <c r="P9" s="1">
        <f t="shared" si="2"/>
        <v>576446.503917526</v>
      </c>
      <c r="Q9" s="1">
        <f t="shared" si="3"/>
        <v>5731.79381443299</v>
      </c>
      <c r="R9" s="23"/>
    </row>
    <row r="10" s="1" customFormat="1" ht="20" customHeight="1" spans="1:18">
      <c r="A10" s="10">
        <v>5</v>
      </c>
      <c r="B10" s="10" t="s">
        <v>19</v>
      </c>
      <c r="C10" s="11">
        <v>801</v>
      </c>
      <c r="D10" s="11">
        <v>8</v>
      </c>
      <c r="E10" s="10" t="s">
        <v>20</v>
      </c>
      <c r="F10" s="10">
        <v>3</v>
      </c>
      <c r="G10" s="12">
        <v>100.57</v>
      </c>
      <c r="H10" s="13">
        <v>20</v>
      </c>
      <c r="I10" s="13">
        <v>80.57</v>
      </c>
      <c r="J10" s="12">
        <f t="shared" si="0"/>
        <v>6534.0206185567</v>
      </c>
      <c r="K10" s="12">
        <f t="shared" si="1"/>
        <v>8155.96938821208</v>
      </c>
      <c r="L10" s="12">
        <v>657126.453608247</v>
      </c>
      <c r="M10" s="12"/>
      <c r="N10" s="20" t="s">
        <v>21</v>
      </c>
      <c r="O10" s="20"/>
      <c r="P10" s="1">
        <f t="shared" si="2"/>
        <v>578271.279175257</v>
      </c>
      <c r="Q10" s="1">
        <f t="shared" si="3"/>
        <v>5749.93814432989</v>
      </c>
      <c r="R10" s="23"/>
    </row>
    <row r="11" s="1" customFormat="1" ht="20" customHeight="1" spans="1:18">
      <c r="A11" s="10">
        <v>6</v>
      </c>
      <c r="B11" s="10" t="s">
        <v>19</v>
      </c>
      <c r="C11" s="11">
        <v>901</v>
      </c>
      <c r="D11" s="11">
        <v>9</v>
      </c>
      <c r="E11" s="10" t="s">
        <v>20</v>
      </c>
      <c r="F11" s="10">
        <v>3</v>
      </c>
      <c r="G11" s="12">
        <v>100.57</v>
      </c>
      <c r="H11" s="13">
        <v>20</v>
      </c>
      <c r="I11" s="13">
        <v>80.57</v>
      </c>
      <c r="J11" s="12">
        <f t="shared" si="0"/>
        <v>6564.94845360824</v>
      </c>
      <c r="K11" s="12">
        <f t="shared" si="1"/>
        <v>8194.57448156114</v>
      </c>
      <c r="L11" s="12">
        <v>660236.865979381</v>
      </c>
      <c r="M11" s="12"/>
      <c r="N11" s="20" t="s">
        <v>21</v>
      </c>
      <c r="O11" s="20"/>
      <c r="P11" s="1">
        <f t="shared" si="2"/>
        <v>581008.442061855</v>
      </c>
      <c r="Q11" s="1">
        <f t="shared" si="3"/>
        <v>5777.15463917525</v>
      </c>
      <c r="R11" s="23"/>
    </row>
    <row r="12" s="1" customFormat="1" ht="20" customHeight="1" spans="1:18">
      <c r="A12" s="10">
        <v>7</v>
      </c>
      <c r="B12" s="10" t="s">
        <v>19</v>
      </c>
      <c r="C12" s="11">
        <v>1001</v>
      </c>
      <c r="D12" s="11">
        <v>10</v>
      </c>
      <c r="E12" s="10" t="s">
        <v>20</v>
      </c>
      <c r="F12" s="10">
        <v>3</v>
      </c>
      <c r="G12" s="12">
        <v>100.57</v>
      </c>
      <c r="H12" s="13">
        <v>20</v>
      </c>
      <c r="I12" s="13">
        <v>80.57</v>
      </c>
      <c r="J12" s="12">
        <f t="shared" si="0"/>
        <v>6595.8762886598</v>
      </c>
      <c r="K12" s="12">
        <f t="shared" si="1"/>
        <v>8233.17957491021</v>
      </c>
      <c r="L12" s="12">
        <v>663347.278350516</v>
      </c>
      <c r="M12" s="12"/>
      <c r="N12" s="20" t="s">
        <v>21</v>
      </c>
      <c r="O12" s="20"/>
      <c r="P12" s="1">
        <f t="shared" si="2"/>
        <v>583745.604948454</v>
      </c>
      <c r="Q12" s="1">
        <f t="shared" si="3"/>
        <v>5804.37113402062</v>
      </c>
      <c r="R12" s="23"/>
    </row>
    <row r="13" s="1" customFormat="1" ht="20" customHeight="1" spans="1:18">
      <c r="A13" s="10">
        <v>8</v>
      </c>
      <c r="B13" s="10" t="s">
        <v>19</v>
      </c>
      <c r="C13" s="11">
        <v>1201</v>
      </c>
      <c r="D13" s="11">
        <v>12</v>
      </c>
      <c r="E13" s="10" t="s">
        <v>20</v>
      </c>
      <c r="F13" s="10">
        <v>3</v>
      </c>
      <c r="G13" s="12">
        <v>100.57</v>
      </c>
      <c r="H13" s="13">
        <v>20</v>
      </c>
      <c r="I13" s="13">
        <v>80.57</v>
      </c>
      <c r="J13" s="12">
        <f t="shared" si="0"/>
        <v>6657.73195876288</v>
      </c>
      <c r="K13" s="12">
        <f t="shared" si="1"/>
        <v>8310.38976160833</v>
      </c>
      <c r="L13" s="12">
        <v>669568.103092783</v>
      </c>
      <c r="M13" s="12"/>
      <c r="N13" s="20" t="s">
        <v>21</v>
      </c>
      <c r="O13" s="20"/>
      <c r="P13" s="1">
        <f t="shared" si="2"/>
        <v>589219.930721649</v>
      </c>
      <c r="Q13" s="1">
        <f t="shared" si="3"/>
        <v>5858.80412371134</v>
      </c>
      <c r="R13" s="23"/>
    </row>
    <row r="14" s="1" customFormat="1" ht="20" customHeight="1" spans="1:18">
      <c r="A14" s="10">
        <v>9</v>
      </c>
      <c r="B14" s="10" t="s">
        <v>19</v>
      </c>
      <c r="C14" s="11">
        <v>1501</v>
      </c>
      <c r="D14" s="11">
        <v>15</v>
      </c>
      <c r="E14" s="10" t="s">
        <v>20</v>
      </c>
      <c r="F14" s="10">
        <v>3</v>
      </c>
      <c r="G14" s="12">
        <v>100.57</v>
      </c>
      <c r="H14" s="13">
        <v>20</v>
      </c>
      <c r="I14" s="13">
        <v>80.57</v>
      </c>
      <c r="J14" s="12">
        <f t="shared" si="0"/>
        <v>6760.82474226804</v>
      </c>
      <c r="K14" s="12">
        <f t="shared" si="1"/>
        <v>8439.07340610521</v>
      </c>
      <c r="L14" s="12">
        <v>679936.144329897</v>
      </c>
      <c r="M14" s="12"/>
      <c r="N14" s="20" t="s">
        <v>21</v>
      </c>
      <c r="O14" s="20"/>
      <c r="P14" s="1">
        <f t="shared" si="2"/>
        <v>598343.807010309</v>
      </c>
      <c r="Q14" s="1">
        <f t="shared" si="3"/>
        <v>5949.52577319588</v>
      </c>
      <c r="R14" s="23"/>
    </row>
    <row r="15" s="1" customFormat="1" ht="20" customHeight="1" spans="1:18">
      <c r="A15" s="10">
        <v>10</v>
      </c>
      <c r="B15" s="10" t="s">
        <v>19</v>
      </c>
      <c r="C15" s="11">
        <v>1601</v>
      </c>
      <c r="D15" s="11">
        <v>16</v>
      </c>
      <c r="E15" s="10" t="s">
        <v>20</v>
      </c>
      <c r="F15" s="10">
        <v>3</v>
      </c>
      <c r="G15" s="12">
        <v>100.57</v>
      </c>
      <c r="H15" s="13">
        <v>20</v>
      </c>
      <c r="I15" s="13">
        <v>80.57</v>
      </c>
      <c r="J15" s="12">
        <f t="shared" si="0"/>
        <v>6791.75257731959</v>
      </c>
      <c r="K15" s="12">
        <f t="shared" si="1"/>
        <v>8477.67849945428</v>
      </c>
      <c r="L15" s="12">
        <v>683046.556701031</v>
      </c>
      <c r="M15" s="12"/>
      <c r="N15" s="20" t="s">
        <v>21</v>
      </c>
      <c r="O15" s="20"/>
      <c r="P15" s="1">
        <f t="shared" si="2"/>
        <v>601080.969896907</v>
      </c>
      <c r="Q15" s="1">
        <f t="shared" si="3"/>
        <v>5976.74226804124</v>
      </c>
      <c r="R15" s="23"/>
    </row>
    <row r="16" s="1" customFormat="1" ht="20" customHeight="1" spans="1:18">
      <c r="A16" s="10">
        <v>11</v>
      </c>
      <c r="B16" s="10" t="s">
        <v>19</v>
      </c>
      <c r="C16" s="11">
        <v>1701</v>
      </c>
      <c r="D16" s="11">
        <v>17</v>
      </c>
      <c r="E16" s="10" t="s">
        <v>20</v>
      </c>
      <c r="F16" s="10">
        <v>3</v>
      </c>
      <c r="G16" s="12">
        <v>100.57</v>
      </c>
      <c r="H16" s="13">
        <v>20</v>
      </c>
      <c r="I16" s="13">
        <v>80.57</v>
      </c>
      <c r="J16" s="12">
        <f t="shared" si="0"/>
        <v>6802.0618556701</v>
      </c>
      <c r="K16" s="12">
        <f t="shared" si="1"/>
        <v>8490.54686390396</v>
      </c>
      <c r="L16" s="12">
        <v>684083.360824742</v>
      </c>
      <c r="M16" s="12"/>
      <c r="N16" s="20" t="s">
        <v>21</v>
      </c>
      <c r="O16" s="20"/>
      <c r="P16" s="1">
        <f t="shared" si="2"/>
        <v>601993.357525773</v>
      </c>
      <c r="Q16" s="1">
        <f t="shared" si="3"/>
        <v>5985.81443298969</v>
      </c>
      <c r="R16" s="23"/>
    </row>
    <row r="17" s="1" customFormat="1" ht="20" customHeight="1" spans="1:18">
      <c r="A17" s="10">
        <v>12</v>
      </c>
      <c r="B17" s="10" t="s">
        <v>19</v>
      </c>
      <c r="C17" s="11">
        <v>1801</v>
      </c>
      <c r="D17" s="11">
        <v>18</v>
      </c>
      <c r="E17" s="10" t="s">
        <v>20</v>
      </c>
      <c r="F17" s="10">
        <v>3</v>
      </c>
      <c r="G17" s="12">
        <v>100.57</v>
      </c>
      <c r="H17" s="13">
        <v>20</v>
      </c>
      <c r="I17" s="13">
        <v>80.57</v>
      </c>
      <c r="J17" s="12">
        <f t="shared" si="0"/>
        <v>6647.42268041237</v>
      </c>
      <c r="K17" s="12">
        <f t="shared" si="1"/>
        <v>8297.52139715865</v>
      </c>
      <c r="L17" s="12">
        <v>668531.298969072</v>
      </c>
      <c r="M17" s="12"/>
      <c r="N17" s="20" t="s">
        <v>21</v>
      </c>
      <c r="O17" s="20"/>
      <c r="P17" s="1">
        <f t="shared" si="2"/>
        <v>588307.543092783</v>
      </c>
      <c r="Q17" s="1">
        <f t="shared" si="3"/>
        <v>5849.73195876289</v>
      </c>
      <c r="R17" s="23"/>
    </row>
    <row r="18" s="1" customFormat="1" ht="20" customHeight="1" spans="1:18">
      <c r="A18" s="10">
        <v>13</v>
      </c>
      <c r="B18" s="10" t="s">
        <v>19</v>
      </c>
      <c r="C18" s="11">
        <v>1901</v>
      </c>
      <c r="D18" s="11">
        <v>19</v>
      </c>
      <c r="E18" s="10" t="s">
        <v>20</v>
      </c>
      <c r="F18" s="10">
        <v>3</v>
      </c>
      <c r="G18" s="12">
        <v>100.57</v>
      </c>
      <c r="H18" s="13">
        <v>20</v>
      </c>
      <c r="I18" s="13">
        <v>80.57</v>
      </c>
      <c r="J18" s="12">
        <f t="shared" si="0"/>
        <v>6874.22680412371</v>
      </c>
      <c r="K18" s="12">
        <f t="shared" si="1"/>
        <v>8580.62541505178</v>
      </c>
      <c r="L18" s="12">
        <v>691340.989690722</v>
      </c>
      <c r="M18" s="12"/>
      <c r="N18" s="20" t="s">
        <v>21</v>
      </c>
      <c r="O18" s="20"/>
      <c r="P18" s="1">
        <f t="shared" si="2"/>
        <v>608380.070927835</v>
      </c>
      <c r="Q18" s="1">
        <f t="shared" si="3"/>
        <v>6049.31958762887</v>
      </c>
      <c r="R18" s="23"/>
    </row>
    <row r="19" s="1" customFormat="1" ht="20" customHeight="1" spans="1:18">
      <c r="A19" s="10">
        <v>14</v>
      </c>
      <c r="B19" s="10" t="s">
        <v>19</v>
      </c>
      <c r="C19" s="11">
        <v>2001</v>
      </c>
      <c r="D19" s="11">
        <v>20</v>
      </c>
      <c r="E19" s="10" t="s">
        <v>20</v>
      </c>
      <c r="F19" s="10">
        <v>3</v>
      </c>
      <c r="G19" s="12">
        <v>100.57</v>
      </c>
      <c r="H19" s="13">
        <v>20</v>
      </c>
      <c r="I19" s="13">
        <v>80.57</v>
      </c>
      <c r="J19" s="12">
        <f t="shared" si="0"/>
        <v>6869.07216494845</v>
      </c>
      <c r="K19" s="12">
        <f t="shared" si="1"/>
        <v>8574.19123282693</v>
      </c>
      <c r="L19" s="12">
        <v>690822.587628866</v>
      </c>
      <c r="M19" s="12"/>
      <c r="N19" s="20" t="s">
        <v>21</v>
      </c>
      <c r="O19" s="20"/>
      <c r="P19" s="1">
        <f t="shared" si="2"/>
        <v>607923.877113402</v>
      </c>
      <c r="Q19" s="1">
        <f t="shared" si="3"/>
        <v>6044.78350515464</v>
      </c>
      <c r="R19" s="23"/>
    </row>
    <row r="20" s="1" customFormat="1" ht="20" customHeight="1" spans="1:18">
      <c r="A20" s="10">
        <v>15</v>
      </c>
      <c r="B20" s="10" t="s">
        <v>19</v>
      </c>
      <c r="C20" s="11">
        <v>2101</v>
      </c>
      <c r="D20" s="11">
        <v>21</v>
      </c>
      <c r="E20" s="10" t="s">
        <v>20</v>
      </c>
      <c r="F20" s="10">
        <v>3</v>
      </c>
      <c r="G20" s="12">
        <v>100.57</v>
      </c>
      <c r="H20" s="13">
        <v>20</v>
      </c>
      <c r="I20" s="13">
        <v>80.57</v>
      </c>
      <c r="J20" s="12">
        <f t="shared" si="0"/>
        <v>6843.29896907217</v>
      </c>
      <c r="K20" s="12">
        <f t="shared" si="1"/>
        <v>8542.02032170272</v>
      </c>
      <c r="L20" s="12">
        <v>688230.577319588</v>
      </c>
      <c r="M20" s="12"/>
      <c r="N20" s="20" t="s">
        <v>21</v>
      </c>
      <c r="O20" s="20"/>
      <c r="P20" s="1">
        <f t="shared" si="2"/>
        <v>605642.908041238</v>
      </c>
      <c r="Q20" s="1">
        <f t="shared" si="3"/>
        <v>6022.10309278351</v>
      </c>
      <c r="R20" s="23"/>
    </row>
    <row r="21" s="1" customFormat="1" ht="20" customHeight="1" spans="1:18">
      <c r="A21" s="10">
        <v>16</v>
      </c>
      <c r="B21" s="10" t="s">
        <v>19</v>
      </c>
      <c r="C21" s="11">
        <v>2201</v>
      </c>
      <c r="D21" s="11">
        <v>22</v>
      </c>
      <c r="E21" s="10" t="s">
        <v>20</v>
      </c>
      <c r="F21" s="10">
        <v>3</v>
      </c>
      <c r="G21" s="12">
        <v>100.57</v>
      </c>
      <c r="H21" s="13">
        <v>20</v>
      </c>
      <c r="I21" s="13">
        <v>80.57</v>
      </c>
      <c r="J21" s="12">
        <f t="shared" si="0"/>
        <v>6822.68041237113</v>
      </c>
      <c r="K21" s="12">
        <f t="shared" si="1"/>
        <v>8516.28359280334</v>
      </c>
      <c r="L21" s="12">
        <v>686156.969072165</v>
      </c>
      <c r="M21" s="12"/>
      <c r="N21" s="20" t="s">
        <v>21</v>
      </c>
      <c r="O21" s="20"/>
      <c r="P21" s="1">
        <f t="shared" si="2"/>
        <v>603818.132783505</v>
      </c>
      <c r="Q21" s="1">
        <f t="shared" si="3"/>
        <v>6003.9587628866</v>
      </c>
      <c r="R21" s="23"/>
    </row>
    <row r="22" s="1" customFormat="1" ht="20" customHeight="1" spans="1:18">
      <c r="A22" s="10">
        <v>17</v>
      </c>
      <c r="B22" s="10" t="s">
        <v>19</v>
      </c>
      <c r="C22" s="11">
        <v>2301</v>
      </c>
      <c r="D22" s="11">
        <v>23</v>
      </c>
      <c r="E22" s="10" t="s">
        <v>20</v>
      </c>
      <c r="F22" s="10">
        <v>3</v>
      </c>
      <c r="G22" s="12">
        <v>100.57</v>
      </c>
      <c r="H22" s="13">
        <v>20</v>
      </c>
      <c r="I22" s="13">
        <v>80.57</v>
      </c>
      <c r="J22" s="12">
        <f t="shared" si="0"/>
        <v>6812.37113402062</v>
      </c>
      <c r="K22" s="12">
        <f t="shared" si="1"/>
        <v>8503.41522835366</v>
      </c>
      <c r="L22" s="12">
        <v>685120.164948454</v>
      </c>
      <c r="M22" s="12"/>
      <c r="N22" s="20" t="s">
        <v>21</v>
      </c>
      <c r="O22" s="20"/>
      <c r="P22" s="1">
        <f t="shared" si="2"/>
        <v>602905.74515464</v>
      </c>
      <c r="Q22" s="1">
        <f t="shared" si="3"/>
        <v>5994.88659793815</v>
      </c>
      <c r="R22" s="23"/>
    </row>
    <row r="23" s="1" customFormat="1" ht="20" customHeight="1" spans="1:18">
      <c r="A23" s="10">
        <v>18</v>
      </c>
      <c r="B23" s="10" t="s">
        <v>19</v>
      </c>
      <c r="C23" s="11">
        <v>2401</v>
      </c>
      <c r="D23" s="11">
        <v>24</v>
      </c>
      <c r="E23" s="10" t="s">
        <v>20</v>
      </c>
      <c r="F23" s="10">
        <v>3</v>
      </c>
      <c r="G23" s="12">
        <v>100.57</v>
      </c>
      <c r="H23" s="13">
        <v>20</v>
      </c>
      <c r="I23" s="13">
        <v>80.57</v>
      </c>
      <c r="J23" s="12">
        <f t="shared" si="0"/>
        <v>6750.51546391753</v>
      </c>
      <c r="K23" s="12">
        <f t="shared" si="1"/>
        <v>8426.20504165553</v>
      </c>
      <c r="L23" s="12">
        <v>678899.340206186</v>
      </c>
      <c r="M23" s="12"/>
      <c r="N23" s="20" t="s">
        <v>21</v>
      </c>
      <c r="O23" s="20"/>
      <c r="P23" s="1">
        <f t="shared" si="2"/>
        <v>597431.419381444</v>
      </c>
      <c r="Q23" s="1">
        <f t="shared" si="3"/>
        <v>5940.45360824743</v>
      </c>
      <c r="R23" s="23"/>
    </row>
    <row r="24" s="1" customFormat="1" ht="20" customHeight="1" spans="1:18">
      <c r="A24" s="10">
        <v>19</v>
      </c>
      <c r="B24" s="10" t="s">
        <v>19</v>
      </c>
      <c r="C24" s="11">
        <v>2501</v>
      </c>
      <c r="D24" s="11">
        <v>25</v>
      </c>
      <c r="E24" s="10" t="s">
        <v>20</v>
      </c>
      <c r="F24" s="10">
        <v>3</v>
      </c>
      <c r="G24" s="12">
        <v>100.57</v>
      </c>
      <c r="H24" s="13">
        <v>20</v>
      </c>
      <c r="I24" s="13">
        <v>80.57</v>
      </c>
      <c r="J24" s="12">
        <f t="shared" si="0"/>
        <v>6771.13402061855</v>
      </c>
      <c r="K24" s="12">
        <f t="shared" si="1"/>
        <v>8451.9417705549</v>
      </c>
      <c r="L24" s="12">
        <v>680972.948453608</v>
      </c>
      <c r="M24" s="12"/>
      <c r="N24" s="20" t="s">
        <v>21</v>
      </c>
      <c r="O24" s="20"/>
      <c r="P24" s="1">
        <f t="shared" si="2"/>
        <v>599256.194639175</v>
      </c>
      <c r="Q24" s="1">
        <f t="shared" si="3"/>
        <v>5958.59793814433</v>
      </c>
      <c r="R24" s="23"/>
    </row>
    <row r="25" s="1" customFormat="1" ht="20" customHeight="1" spans="1:18">
      <c r="A25" s="10">
        <v>20</v>
      </c>
      <c r="B25" s="10" t="s">
        <v>19</v>
      </c>
      <c r="C25" s="11">
        <v>202</v>
      </c>
      <c r="D25" s="11">
        <v>2</v>
      </c>
      <c r="E25" s="10" t="s">
        <v>20</v>
      </c>
      <c r="F25" s="10">
        <v>3</v>
      </c>
      <c r="G25" s="12">
        <v>97.81</v>
      </c>
      <c r="H25" s="13">
        <v>19.45</v>
      </c>
      <c r="I25" s="13">
        <v>78.36</v>
      </c>
      <c r="J25" s="12">
        <f t="shared" si="0"/>
        <v>6595.87628865979</v>
      </c>
      <c r="K25" s="12">
        <f t="shared" si="1"/>
        <v>8233.0609978792</v>
      </c>
      <c r="L25" s="12">
        <v>645142.659793814</v>
      </c>
      <c r="M25" s="12"/>
      <c r="N25" s="20" t="s">
        <v>21</v>
      </c>
      <c r="O25" s="20"/>
      <c r="P25" s="1">
        <f t="shared" si="2"/>
        <v>567725.540618556</v>
      </c>
      <c r="Q25" s="1">
        <f t="shared" si="3"/>
        <v>5804.37113402061</v>
      </c>
      <c r="R25" s="23"/>
    </row>
    <row r="26" s="1" customFormat="1" ht="20" customHeight="1" spans="1:18">
      <c r="A26" s="10">
        <v>21</v>
      </c>
      <c r="B26" s="10" t="s">
        <v>19</v>
      </c>
      <c r="C26" s="11">
        <v>502</v>
      </c>
      <c r="D26" s="11">
        <v>5</v>
      </c>
      <c r="E26" s="10" t="s">
        <v>20</v>
      </c>
      <c r="F26" s="10">
        <v>3</v>
      </c>
      <c r="G26" s="12">
        <v>97.81</v>
      </c>
      <c r="H26" s="13">
        <v>19.45</v>
      </c>
      <c r="I26" s="13">
        <v>78.36</v>
      </c>
      <c r="J26" s="12">
        <f t="shared" si="0"/>
        <v>6451.54639175258</v>
      </c>
      <c r="K26" s="12">
        <f t="shared" si="1"/>
        <v>8052.90649026697</v>
      </c>
      <c r="L26" s="12">
        <v>631025.75257732</v>
      </c>
      <c r="M26" s="12"/>
      <c r="N26" s="20" t="s">
        <v>21</v>
      </c>
      <c r="O26" s="20"/>
      <c r="P26" s="1">
        <f t="shared" si="2"/>
        <v>555302.662268042</v>
      </c>
      <c r="Q26" s="1">
        <f t="shared" si="3"/>
        <v>5677.36082474227</v>
      </c>
      <c r="R26" s="23"/>
    </row>
    <row r="27" s="1" customFormat="1" ht="20" customHeight="1" spans="1:18">
      <c r="A27" s="10">
        <v>22</v>
      </c>
      <c r="B27" s="10" t="s">
        <v>19</v>
      </c>
      <c r="C27" s="11">
        <v>602</v>
      </c>
      <c r="D27" s="11">
        <v>6</v>
      </c>
      <c r="E27" s="10" t="s">
        <v>20</v>
      </c>
      <c r="F27" s="10">
        <v>3</v>
      </c>
      <c r="G27" s="12">
        <v>97.81</v>
      </c>
      <c r="H27" s="13">
        <v>19.45</v>
      </c>
      <c r="I27" s="13">
        <v>78.36</v>
      </c>
      <c r="J27" s="12">
        <f t="shared" si="0"/>
        <v>6482.47422680412</v>
      </c>
      <c r="K27" s="12">
        <f t="shared" si="1"/>
        <v>8091.51102761244</v>
      </c>
      <c r="L27" s="12">
        <v>634050.804123711</v>
      </c>
      <c r="M27" s="12"/>
      <c r="N27" s="20" t="s">
        <v>21</v>
      </c>
      <c r="O27" s="20"/>
      <c r="P27" s="1">
        <f t="shared" si="2"/>
        <v>557964.707628866</v>
      </c>
      <c r="Q27" s="1">
        <f t="shared" si="3"/>
        <v>5704.57731958762</v>
      </c>
      <c r="R27" s="23"/>
    </row>
    <row r="28" s="1" customFormat="1" ht="20" customHeight="1" spans="1:18">
      <c r="A28" s="10">
        <v>23</v>
      </c>
      <c r="B28" s="10" t="s">
        <v>19</v>
      </c>
      <c r="C28" s="11">
        <v>702</v>
      </c>
      <c r="D28" s="11">
        <v>7</v>
      </c>
      <c r="E28" s="10" t="s">
        <v>20</v>
      </c>
      <c r="F28" s="10">
        <v>3</v>
      </c>
      <c r="G28" s="12">
        <v>97.81</v>
      </c>
      <c r="H28" s="13">
        <v>19.45</v>
      </c>
      <c r="I28" s="13">
        <v>78.36</v>
      </c>
      <c r="J28" s="12">
        <f t="shared" si="0"/>
        <v>6513.40206185567</v>
      </c>
      <c r="K28" s="12">
        <f t="shared" si="1"/>
        <v>8130.11556495793</v>
      </c>
      <c r="L28" s="12">
        <v>637075.855670103</v>
      </c>
      <c r="M28" s="12"/>
      <c r="N28" s="20" t="s">
        <v>21</v>
      </c>
      <c r="O28" s="20"/>
      <c r="P28" s="1">
        <f t="shared" si="2"/>
        <v>560626.752989691</v>
      </c>
      <c r="Q28" s="1">
        <f t="shared" si="3"/>
        <v>5731.79381443299</v>
      </c>
      <c r="R28" s="23"/>
    </row>
    <row r="29" s="1" customFormat="1" ht="20" customHeight="1" spans="1:18">
      <c r="A29" s="10">
        <v>24</v>
      </c>
      <c r="B29" s="10" t="s">
        <v>19</v>
      </c>
      <c r="C29" s="11">
        <v>802</v>
      </c>
      <c r="D29" s="11">
        <v>8</v>
      </c>
      <c r="E29" s="10" t="s">
        <v>20</v>
      </c>
      <c r="F29" s="10">
        <v>3</v>
      </c>
      <c r="G29" s="12">
        <v>97.81</v>
      </c>
      <c r="H29" s="13">
        <v>19.45</v>
      </c>
      <c r="I29" s="13">
        <v>78.36</v>
      </c>
      <c r="J29" s="12">
        <f t="shared" si="0"/>
        <v>6534.0206185567</v>
      </c>
      <c r="K29" s="12">
        <f t="shared" si="1"/>
        <v>8155.85192318825</v>
      </c>
      <c r="L29" s="12">
        <v>639092.556701031</v>
      </c>
      <c r="M29" s="12"/>
      <c r="N29" s="20" t="s">
        <v>21</v>
      </c>
      <c r="O29" s="20"/>
      <c r="P29" s="1">
        <f t="shared" si="2"/>
        <v>562401.449896907</v>
      </c>
      <c r="Q29" s="1">
        <f t="shared" si="3"/>
        <v>5749.9381443299</v>
      </c>
      <c r="R29" s="23"/>
    </row>
    <row r="30" s="1" customFormat="1" ht="20" customHeight="1" spans="1:18">
      <c r="A30" s="10">
        <v>25</v>
      </c>
      <c r="B30" s="10" t="s">
        <v>19</v>
      </c>
      <c r="C30" s="11">
        <v>902</v>
      </c>
      <c r="D30" s="11">
        <v>9</v>
      </c>
      <c r="E30" s="10" t="s">
        <v>20</v>
      </c>
      <c r="F30" s="10">
        <v>3</v>
      </c>
      <c r="G30" s="12">
        <v>97.81</v>
      </c>
      <c r="H30" s="13">
        <v>19.45</v>
      </c>
      <c r="I30" s="13">
        <v>78.36</v>
      </c>
      <c r="J30" s="12">
        <f t="shared" si="0"/>
        <v>6564.94845360825</v>
      </c>
      <c r="K30" s="12">
        <f t="shared" si="1"/>
        <v>8194.45646053373</v>
      </c>
      <c r="L30" s="12">
        <v>642117.608247423</v>
      </c>
      <c r="M30" s="12"/>
      <c r="N30" s="20" t="s">
        <v>21</v>
      </c>
      <c r="O30" s="20"/>
      <c r="P30" s="1">
        <f t="shared" si="2"/>
        <v>565063.495257732</v>
      </c>
      <c r="Q30" s="1">
        <f t="shared" si="3"/>
        <v>5777.15463917526</v>
      </c>
      <c r="R30" s="23"/>
    </row>
    <row r="31" s="1" customFormat="1" ht="20" customHeight="1" spans="1:18">
      <c r="A31" s="10">
        <v>26</v>
      </c>
      <c r="B31" s="10" t="s">
        <v>19</v>
      </c>
      <c r="C31" s="11">
        <v>1002</v>
      </c>
      <c r="D31" s="11">
        <v>10</v>
      </c>
      <c r="E31" s="10" t="s">
        <v>20</v>
      </c>
      <c r="F31" s="10">
        <v>3</v>
      </c>
      <c r="G31" s="12">
        <v>97.81</v>
      </c>
      <c r="H31" s="13">
        <v>19.45</v>
      </c>
      <c r="I31" s="13">
        <v>78.36</v>
      </c>
      <c r="J31" s="12">
        <f t="shared" si="0"/>
        <v>6595.87628865979</v>
      </c>
      <c r="K31" s="12">
        <f t="shared" si="1"/>
        <v>8233.0609978792</v>
      </c>
      <c r="L31" s="12">
        <v>645142.659793814</v>
      </c>
      <c r="M31" s="12"/>
      <c r="N31" s="20" t="s">
        <v>21</v>
      </c>
      <c r="O31" s="20"/>
      <c r="P31" s="1">
        <f t="shared" si="2"/>
        <v>567725.540618556</v>
      </c>
      <c r="Q31" s="1">
        <f t="shared" si="3"/>
        <v>5804.37113402061</v>
      </c>
      <c r="R31" s="23"/>
    </row>
    <row r="32" s="1" customFormat="1" ht="20" customHeight="1" spans="1:18">
      <c r="A32" s="10">
        <v>27</v>
      </c>
      <c r="B32" s="10" t="s">
        <v>19</v>
      </c>
      <c r="C32" s="11">
        <v>1102</v>
      </c>
      <c r="D32" s="11">
        <v>11</v>
      </c>
      <c r="E32" s="10" t="s">
        <v>20</v>
      </c>
      <c r="F32" s="10">
        <v>3</v>
      </c>
      <c r="G32" s="12">
        <v>97.81</v>
      </c>
      <c r="H32" s="13">
        <v>19.45</v>
      </c>
      <c r="I32" s="13">
        <v>78.36</v>
      </c>
      <c r="J32" s="12">
        <f t="shared" si="0"/>
        <v>6626.80412371134</v>
      </c>
      <c r="K32" s="12">
        <f t="shared" si="1"/>
        <v>8271.66553522468</v>
      </c>
      <c r="L32" s="12">
        <v>648167.711340206</v>
      </c>
      <c r="M32" s="12"/>
      <c r="N32" s="20" t="s">
        <v>21</v>
      </c>
      <c r="O32" s="20"/>
      <c r="P32" s="1">
        <f t="shared" si="2"/>
        <v>570387.585979381</v>
      </c>
      <c r="Q32" s="1">
        <f t="shared" si="3"/>
        <v>5831.58762886598</v>
      </c>
      <c r="R32" s="23"/>
    </row>
    <row r="33" s="1" customFormat="1" ht="20" customHeight="1" spans="1:18">
      <c r="A33" s="10">
        <v>28</v>
      </c>
      <c r="B33" s="10" t="s">
        <v>19</v>
      </c>
      <c r="C33" s="11">
        <v>1202</v>
      </c>
      <c r="D33" s="11">
        <v>12</v>
      </c>
      <c r="E33" s="10" t="s">
        <v>20</v>
      </c>
      <c r="F33" s="10">
        <v>3</v>
      </c>
      <c r="G33" s="12">
        <v>97.81</v>
      </c>
      <c r="H33" s="13">
        <v>19.45</v>
      </c>
      <c r="I33" s="13">
        <v>78.36</v>
      </c>
      <c r="J33" s="12">
        <f t="shared" si="0"/>
        <v>6657.73195876289</v>
      </c>
      <c r="K33" s="12">
        <f t="shared" si="1"/>
        <v>8310.27007257016</v>
      </c>
      <c r="L33" s="12">
        <v>651192.762886598</v>
      </c>
      <c r="M33" s="12"/>
      <c r="N33" s="20" t="s">
        <v>21</v>
      </c>
      <c r="O33" s="20"/>
      <c r="P33" s="1">
        <f t="shared" si="2"/>
        <v>573049.631340206</v>
      </c>
      <c r="Q33" s="1">
        <f t="shared" si="3"/>
        <v>5858.80412371134</v>
      </c>
      <c r="R33" s="23"/>
    </row>
    <row r="34" s="1" customFormat="1" ht="20" customHeight="1" spans="1:18">
      <c r="A34" s="10">
        <v>29</v>
      </c>
      <c r="B34" s="10" t="s">
        <v>19</v>
      </c>
      <c r="C34" s="11">
        <v>1402</v>
      </c>
      <c r="D34" s="11">
        <v>14</v>
      </c>
      <c r="E34" s="10" t="s">
        <v>20</v>
      </c>
      <c r="F34" s="10">
        <v>3</v>
      </c>
      <c r="G34" s="12">
        <v>97.81</v>
      </c>
      <c r="H34" s="13">
        <v>19.45</v>
      </c>
      <c r="I34" s="13">
        <v>78.36</v>
      </c>
      <c r="J34" s="12">
        <f t="shared" si="0"/>
        <v>6606.18556701031</v>
      </c>
      <c r="K34" s="12">
        <f t="shared" si="1"/>
        <v>8245.92917699436</v>
      </c>
      <c r="L34" s="12">
        <v>646151.010309278</v>
      </c>
      <c r="M34" s="12"/>
      <c r="N34" s="20" t="s">
        <v>21</v>
      </c>
      <c r="O34" s="20"/>
      <c r="P34" s="1">
        <f t="shared" si="2"/>
        <v>568612.889072165</v>
      </c>
      <c r="Q34" s="1">
        <f t="shared" si="3"/>
        <v>5813.44329896907</v>
      </c>
      <c r="R34" s="23"/>
    </row>
    <row r="35" s="1" customFormat="1" ht="20" customHeight="1" spans="1:18">
      <c r="A35" s="10">
        <v>30</v>
      </c>
      <c r="B35" s="10" t="s">
        <v>19</v>
      </c>
      <c r="C35" s="11">
        <v>1502</v>
      </c>
      <c r="D35" s="11">
        <v>15</v>
      </c>
      <c r="E35" s="10" t="s">
        <v>20</v>
      </c>
      <c r="F35" s="10">
        <v>3</v>
      </c>
      <c r="G35" s="12">
        <v>97.81</v>
      </c>
      <c r="H35" s="13">
        <v>19.45</v>
      </c>
      <c r="I35" s="13">
        <v>78.36</v>
      </c>
      <c r="J35" s="12">
        <f t="shared" si="0"/>
        <v>6760.82474226804</v>
      </c>
      <c r="K35" s="12">
        <f t="shared" si="1"/>
        <v>8438.95186372176</v>
      </c>
      <c r="L35" s="12">
        <v>661276.268041237</v>
      </c>
      <c r="M35" s="12"/>
      <c r="N35" s="20" t="s">
        <v>21</v>
      </c>
      <c r="O35" s="20"/>
      <c r="P35" s="1">
        <f t="shared" si="2"/>
        <v>581923.115876289</v>
      </c>
      <c r="Q35" s="1">
        <f t="shared" si="3"/>
        <v>5949.52577319588</v>
      </c>
      <c r="R35" s="23"/>
    </row>
    <row r="36" s="1" customFormat="1" ht="20" customHeight="1" spans="1:18">
      <c r="A36" s="10">
        <v>31</v>
      </c>
      <c r="B36" s="10" t="s">
        <v>19</v>
      </c>
      <c r="C36" s="11">
        <v>1602</v>
      </c>
      <c r="D36" s="11">
        <v>16</v>
      </c>
      <c r="E36" s="10" t="s">
        <v>20</v>
      </c>
      <c r="F36" s="10">
        <v>3</v>
      </c>
      <c r="G36" s="12">
        <v>97.81</v>
      </c>
      <c r="H36" s="13">
        <v>19.45</v>
      </c>
      <c r="I36" s="13">
        <v>78.36</v>
      </c>
      <c r="J36" s="12">
        <f t="shared" si="0"/>
        <v>6791.75257731959</v>
      </c>
      <c r="K36" s="12">
        <f t="shared" si="1"/>
        <v>8477.55640106724</v>
      </c>
      <c r="L36" s="12">
        <v>664301.319587629</v>
      </c>
      <c r="M36" s="12"/>
      <c r="N36" s="20" t="s">
        <v>21</v>
      </c>
      <c r="O36" s="20"/>
      <c r="P36" s="1">
        <f t="shared" si="2"/>
        <v>584585.161237114</v>
      </c>
      <c r="Q36" s="1">
        <f t="shared" si="3"/>
        <v>5976.74226804124</v>
      </c>
      <c r="R36" s="23"/>
    </row>
    <row r="37" s="1" customFormat="1" ht="20" customHeight="1" spans="1:18">
      <c r="A37" s="10">
        <v>32</v>
      </c>
      <c r="B37" s="10" t="s">
        <v>19</v>
      </c>
      <c r="C37" s="11">
        <v>1702</v>
      </c>
      <c r="D37" s="11">
        <v>17</v>
      </c>
      <c r="E37" s="10" t="s">
        <v>20</v>
      </c>
      <c r="F37" s="10">
        <v>3</v>
      </c>
      <c r="G37" s="12">
        <v>97.81</v>
      </c>
      <c r="H37" s="13">
        <v>19.45</v>
      </c>
      <c r="I37" s="13">
        <v>78.36</v>
      </c>
      <c r="J37" s="12">
        <f t="shared" si="0"/>
        <v>6802.06185567011</v>
      </c>
      <c r="K37" s="12">
        <f t="shared" si="1"/>
        <v>8490.4245801824</v>
      </c>
      <c r="L37" s="12">
        <v>665309.670103093</v>
      </c>
      <c r="M37" s="12"/>
      <c r="N37" s="20" t="s">
        <v>21</v>
      </c>
      <c r="O37" s="20"/>
      <c r="P37" s="1">
        <f t="shared" si="2"/>
        <v>585472.509690722</v>
      </c>
      <c r="Q37" s="1">
        <f t="shared" si="3"/>
        <v>5985.81443298969</v>
      </c>
      <c r="R37" s="23"/>
    </row>
    <row r="38" s="1" customFormat="1" ht="20" customHeight="1" spans="1:18">
      <c r="A38" s="10">
        <v>33</v>
      </c>
      <c r="B38" s="10" t="s">
        <v>19</v>
      </c>
      <c r="C38" s="11">
        <v>1802</v>
      </c>
      <c r="D38" s="11">
        <v>18</v>
      </c>
      <c r="E38" s="10" t="s">
        <v>20</v>
      </c>
      <c r="F38" s="10">
        <v>3</v>
      </c>
      <c r="G38" s="12">
        <v>97.81</v>
      </c>
      <c r="H38" s="13">
        <v>19.45</v>
      </c>
      <c r="I38" s="13">
        <v>78.36</v>
      </c>
      <c r="J38" s="12">
        <f t="shared" si="0"/>
        <v>6647.42268041237</v>
      </c>
      <c r="K38" s="12">
        <f t="shared" si="1"/>
        <v>8297.401893455</v>
      </c>
      <c r="L38" s="12">
        <v>650184.412371134</v>
      </c>
      <c r="M38" s="12"/>
      <c r="N38" s="20" t="s">
        <v>21</v>
      </c>
      <c r="O38" s="20"/>
      <c r="P38" s="1">
        <f t="shared" si="2"/>
        <v>572162.282886598</v>
      </c>
      <c r="Q38" s="1">
        <f t="shared" si="3"/>
        <v>5849.73195876289</v>
      </c>
      <c r="R38" s="23"/>
    </row>
    <row r="39" s="1" customFormat="1" ht="20" customHeight="1" spans="1:18">
      <c r="A39" s="10">
        <v>34</v>
      </c>
      <c r="B39" s="10" t="s">
        <v>19</v>
      </c>
      <c r="C39" s="11">
        <v>1902</v>
      </c>
      <c r="D39" s="11">
        <v>19</v>
      </c>
      <c r="E39" s="10" t="s">
        <v>20</v>
      </c>
      <c r="F39" s="10">
        <v>3</v>
      </c>
      <c r="G39" s="12">
        <v>97.81</v>
      </c>
      <c r="H39" s="13">
        <v>19.45</v>
      </c>
      <c r="I39" s="13">
        <v>78.36</v>
      </c>
      <c r="J39" s="12">
        <f t="shared" si="0"/>
        <v>6874.22680412371</v>
      </c>
      <c r="K39" s="12">
        <f t="shared" si="1"/>
        <v>8580.50183398852</v>
      </c>
      <c r="L39" s="12">
        <v>672368.12371134</v>
      </c>
      <c r="M39" s="12"/>
      <c r="N39" s="20" t="s">
        <v>21</v>
      </c>
      <c r="O39" s="20"/>
      <c r="P39" s="1">
        <f t="shared" si="2"/>
        <v>591683.948865979</v>
      </c>
      <c r="Q39" s="1">
        <f t="shared" si="3"/>
        <v>6049.31958762886</v>
      </c>
      <c r="R39" s="23"/>
    </row>
    <row r="40" s="1" customFormat="1" ht="20" customHeight="1" spans="1:18">
      <c r="A40" s="10">
        <v>35</v>
      </c>
      <c r="B40" s="10" t="s">
        <v>19</v>
      </c>
      <c r="C40" s="11">
        <v>2002</v>
      </c>
      <c r="D40" s="11">
        <v>20</v>
      </c>
      <c r="E40" s="10" t="s">
        <v>20</v>
      </c>
      <c r="F40" s="10">
        <v>3</v>
      </c>
      <c r="G40" s="12">
        <v>97.81</v>
      </c>
      <c r="H40" s="13">
        <v>19.45</v>
      </c>
      <c r="I40" s="13">
        <v>78.36</v>
      </c>
      <c r="J40" s="12">
        <f t="shared" si="0"/>
        <v>6869.07216494845</v>
      </c>
      <c r="K40" s="12">
        <f t="shared" si="1"/>
        <v>8574.06774443093</v>
      </c>
      <c r="L40" s="12">
        <v>671863.948453608</v>
      </c>
      <c r="M40" s="12"/>
      <c r="N40" s="20" t="s">
        <v>21</v>
      </c>
      <c r="O40" s="20"/>
      <c r="P40" s="1">
        <f t="shared" si="2"/>
        <v>591240.274639175</v>
      </c>
      <c r="Q40" s="1">
        <f t="shared" si="3"/>
        <v>6044.78350515464</v>
      </c>
      <c r="R40" s="23"/>
    </row>
    <row r="41" s="1" customFormat="1" ht="20" customHeight="1" spans="1:18">
      <c r="A41" s="10">
        <v>36</v>
      </c>
      <c r="B41" s="10" t="s">
        <v>19</v>
      </c>
      <c r="C41" s="11">
        <v>2102</v>
      </c>
      <c r="D41" s="11">
        <v>21</v>
      </c>
      <c r="E41" s="10" t="s">
        <v>20</v>
      </c>
      <c r="F41" s="10">
        <v>3</v>
      </c>
      <c r="G41" s="12">
        <v>97.81</v>
      </c>
      <c r="H41" s="13">
        <v>19.45</v>
      </c>
      <c r="I41" s="13">
        <v>78.36</v>
      </c>
      <c r="J41" s="12">
        <f t="shared" si="0"/>
        <v>6843.29896907216</v>
      </c>
      <c r="K41" s="12">
        <f t="shared" si="1"/>
        <v>8541.89729664303</v>
      </c>
      <c r="L41" s="12">
        <v>669343.072164948</v>
      </c>
      <c r="M41" s="12"/>
      <c r="N41" s="20" t="s">
        <v>21</v>
      </c>
      <c r="O41" s="20"/>
      <c r="P41" s="1">
        <f t="shared" si="2"/>
        <v>589021.903505154</v>
      </c>
      <c r="Q41" s="1">
        <f t="shared" si="3"/>
        <v>6022.1030927835</v>
      </c>
      <c r="R41" s="23"/>
    </row>
    <row r="42" s="1" customFormat="1" ht="20" customHeight="1" spans="1:18">
      <c r="A42" s="10">
        <v>37</v>
      </c>
      <c r="B42" s="10" t="s">
        <v>19</v>
      </c>
      <c r="C42" s="11">
        <v>2202</v>
      </c>
      <c r="D42" s="11">
        <v>22</v>
      </c>
      <c r="E42" s="10" t="s">
        <v>20</v>
      </c>
      <c r="F42" s="10">
        <v>3</v>
      </c>
      <c r="G42" s="12">
        <v>97.81</v>
      </c>
      <c r="H42" s="13">
        <v>19.45</v>
      </c>
      <c r="I42" s="13">
        <v>78.36</v>
      </c>
      <c r="J42" s="12">
        <f t="shared" si="0"/>
        <v>6822.68041237114</v>
      </c>
      <c r="K42" s="12">
        <f t="shared" si="1"/>
        <v>8516.16093841272</v>
      </c>
      <c r="L42" s="12">
        <v>667326.371134021</v>
      </c>
      <c r="M42" s="12"/>
      <c r="N42" s="20" t="s">
        <v>21</v>
      </c>
      <c r="O42" s="20"/>
      <c r="P42" s="1">
        <f t="shared" si="2"/>
        <v>587247.206597938</v>
      </c>
      <c r="Q42" s="1">
        <f t="shared" si="3"/>
        <v>6003.9587628866</v>
      </c>
      <c r="R42" s="23"/>
    </row>
    <row r="43" s="1" customFormat="1" ht="20" customHeight="1" spans="1:18">
      <c r="A43" s="10">
        <v>38</v>
      </c>
      <c r="B43" s="10" t="s">
        <v>19</v>
      </c>
      <c r="C43" s="11">
        <v>2302</v>
      </c>
      <c r="D43" s="11">
        <v>23</v>
      </c>
      <c r="E43" s="10" t="s">
        <v>20</v>
      </c>
      <c r="F43" s="10">
        <v>3</v>
      </c>
      <c r="G43" s="12">
        <v>97.81</v>
      </c>
      <c r="H43" s="13">
        <v>19.45</v>
      </c>
      <c r="I43" s="13">
        <v>78.36</v>
      </c>
      <c r="J43" s="12">
        <f t="shared" si="0"/>
        <v>6812.37113402062</v>
      </c>
      <c r="K43" s="12">
        <f t="shared" si="1"/>
        <v>8503.29275929756</v>
      </c>
      <c r="L43" s="12">
        <v>666318.020618557</v>
      </c>
      <c r="M43" s="12"/>
      <c r="N43" s="20" t="s">
        <v>21</v>
      </c>
      <c r="O43" s="20"/>
      <c r="P43" s="1">
        <f t="shared" si="2"/>
        <v>586359.85814433</v>
      </c>
      <c r="Q43" s="1">
        <f t="shared" si="3"/>
        <v>5994.88659793815</v>
      </c>
      <c r="R43" s="23"/>
    </row>
    <row r="44" s="1" customFormat="1" ht="20" customHeight="1" spans="1:18">
      <c r="A44" s="10">
        <v>39</v>
      </c>
      <c r="B44" s="10" t="s">
        <v>19</v>
      </c>
      <c r="C44" s="11">
        <v>2402</v>
      </c>
      <c r="D44" s="11">
        <v>24</v>
      </c>
      <c r="E44" s="10" t="s">
        <v>20</v>
      </c>
      <c r="F44" s="10">
        <v>3</v>
      </c>
      <c r="G44" s="12">
        <v>97.81</v>
      </c>
      <c r="H44" s="13">
        <v>19.45</v>
      </c>
      <c r="I44" s="13">
        <v>78.36</v>
      </c>
      <c r="J44" s="12">
        <f t="shared" si="0"/>
        <v>6750.51546391752</v>
      </c>
      <c r="K44" s="12">
        <f t="shared" si="1"/>
        <v>8426.0836846066</v>
      </c>
      <c r="L44" s="12">
        <v>660267.917525773</v>
      </c>
      <c r="M44" s="12"/>
      <c r="N44" s="20" t="s">
        <v>21</v>
      </c>
      <c r="O44" s="20"/>
      <c r="P44" s="1">
        <f t="shared" si="2"/>
        <v>581035.76742268</v>
      </c>
      <c r="Q44" s="1">
        <f t="shared" si="3"/>
        <v>5940.45360824742</v>
      </c>
      <c r="R44" s="23"/>
    </row>
    <row r="45" s="1" customFormat="1" ht="20" customHeight="1" spans="1:18">
      <c r="A45" s="10">
        <v>40</v>
      </c>
      <c r="B45" s="10" t="s">
        <v>19</v>
      </c>
      <c r="C45" s="11">
        <v>2502</v>
      </c>
      <c r="D45" s="11">
        <v>25</v>
      </c>
      <c r="E45" s="10" t="s">
        <v>20</v>
      </c>
      <c r="F45" s="10">
        <v>3</v>
      </c>
      <c r="G45" s="12">
        <v>97.81</v>
      </c>
      <c r="H45" s="13">
        <v>19.45</v>
      </c>
      <c r="I45" s="13">
        <v>78.36</v>
      </c>
      <c r="J45" s="12">
        <f t="shared" si="0"/>
        <v>6771.13402061856</v>
      </c>
      <c r="K45" s="12">
        <f t="shared" si="1"/>
        <v>8451.82004283692</v>
      </c>
      <c r="L45" s="12">
        <v>662284.618556701</v>
      </c>
      <c r="M45" s="12"/>
      <c r="N45" s="20" t="s">
        <v>21</v>
      </c>
      <c r="O45" s="20"/>
      <c r="P45" s="1">
        <f t="shared" si="2"/>
        <v>582810.464329897</v>
      </c>
      <c r="Q45" s="1">
        <f t="shared" si="3"/>
        <v>5958.59793814433</v>
      </c>
      <c r="R45" s="23"/>
    </row>
    <row r="46" s="1" customFormat="1" ht="20" customHeight="1" spans="1:18">
      <c r="A46" s="10">
        <v>41</v>
      </c>
      <c r="B46" s="10" t="s">
        <v>19</v>
      </c>
      <c r="C46" s="11">
        <v>305</v>
      </c>
      <c r="D46" s="11">
        <v>3</v>
      </c>
      <c r="E46" s="10" t="s">
        <v>20</v>
      </c>
      <c r="F46" s="10">
        <v>3</v>
      </c>
      <c r="G46" s="12">
        <v>102.56</v>
      </c>
      <c r="H46" s="13">
        <v>20.39</v>
      </c>
      <c r="I46" s="13">
        <v>82.17</v>
      </c>
      <c r="J46" s="12">
        <f t="shared" si="0"/>
        <v>6607.21649484536</v>
      </c>
      <c r="K46" s="12">
        <f t="shared" si="1"/>
        <v>8246.75822941877</v>
      </c>
      <c r="L46" s="12">
        <v>677636.12371134</v>
      </c>
      <c r="M46" s="12"/>
      <c r="N46" s="20" t="s">
        <v>21</v>
      </c>
      <c r="O46" s="20"/>
      <c r="P46" s="1">
        <f t="shared" ref="P46:P68" si="4">L46*0.88</f>
        <v>596319.788865979</v>
      </c>
      <c r="Q46" s="1">
        <f t="shared" ref="Q46:Q68" si="5">P46/G46</f>
        <v>5814.35051546392</v>
      </c>
      <c r="R46" s="23"/>
    </row>
    <row r="47" s="1" customFormat="1" ht="20" customHeight="1" spans="1:18">
      <c r="A47" s="10">
        <v>42</v>
      </c>
      <c r="B47" s="10" t="s">
        <v>19</v>
      </c>
      <c r="C47" s="11">
        <v>405</v>
      </c>
      <c r="D47" s="11">
        <v>4</v>
      </c>
      <c r="E47" s="10" t="s">
        <v>20</v>
      </c>
      <c r="F47" s="10">
        <v>3</v>
      </c>
      <c r="G47" s="12">
        <v>102.56</v>
      </c>
      <c r="H47" s="13">
        <v>20.39</v>
      </c>
      <c r="I47" s="13">
        <v>82.17</v>
      </c>
      <c r="J47" s="12">
        <f t="shared" si="0"/>
        <v>6638.14432989691</v>
      </c>
      <c r="K47" s="12">
        <f t="shared" si="1"/>
        <v>8285.36062400179</v>
      </c>
      <c r="L47" s="12">
        <v>680808.082474227</v>
      </c>
      <c r="M47" s="12"/>
      <c r="N47" s="20" t="s">
        <v>21</v>
      </c>
      <c r="O47" s="20"/>
      <c r="P47" s="1">
        <f t="shared" si="4"/>
        <v>599111.11257732</v>
      </c>
      <c r="Q47" s="1">
        <f t="shared" si="5"/>
        <v>5841.56701030928</v>
      </c>
      <c r="R47" s="23"/>
    </row>
    <row r="48" s="1" customFormat="1" ht="20" customHeight="1" spans="1:18">
      <c r="A48" s="10">
        <v>43</v>
      </c>
      <c r="B48" s="10" t="s">
        <v>19</v>
      </c>
      <c r="C48" s="11">
        <v>1005</v>
      </c>
      <c r="D48" s="11">
        <v>10</v>
      </c>
      <c r="E48" s="10" t="s">
        <v>20</v>
      </c>
      <c r="F48" s="10">
        <v>3</v>
      </c>
      <c r="G48" s="12">
        <v>102.56</v>
      </c>
      <c r="H48" s="13">
        <v>20.39</v>
      </c>
      <c r="I48" s="13">
        <v>82.17</v>
      </c>
      <c r="J48" s="12">
        <f t="shared" si="0"/>
        <v>6823.71134020618</v>
      </c>
      <c r="K48" s="12">
        <f t="shared" si="1"/>
        <v>8516.97499149989</v>
      </c>
      <c r="L48" s="12">
        <v>699839.835051546</v>
      </c>
      <c r="M48" s="12"/>
      <c r="N48" s="20" t="s">
        <v>21</v>
      </c>
      <c r="O48" s="20"/>
      <c r="P48" s="1">
        <f t="shared" si="4"/>
        <v>615859.05484536</v>
      </c>
      <c r="Q48" s="1">
        <f t="shared" si="5"/>
        <v>6004.86597938144</v>
      </c>
      <c r="R48" s="23"/>
    </row>
    <row r="49" s="1" customFormat="1" ht="20" customHeight="1" spans="1:18">
      <c r="A49" s="10">
        <v>44</v>
      </c>
      <c r="B49" s="10" t="s">
        <v>19</v>
      </c>
      <c r="C49" s="11">
        <v>1405</v>
      </c>
      <c r="D49" s="11">
        <v>14</v>
      </c>
      <c r="E49" s="10" t="s">
        <v>20</v>
      </c>
      <c r="F49" s="10">
        <v>3</v>
      </c>
      <c r="G49" s="12">
        <v>102.56</v>
      </c>
      <c r="H49" s="13">
        <v>20.39</v>
      </c>
      <c r="I49" s="13">
        <v>82.17</v>
      </c>
      <c r="J49" s="12">
        <f t="shared" si="0"/>
        <v>6834.0206185567</v>
      </c>
      <c r="K49" s="12">
        <f t="shared" si="1"/>
        <v>8529.8424563609</v>
      </c>
      <c r="L49" s="12">
        <v>700897.154639175</v>
      </c>
      <c r="M49" s="12"/>
      <c r="N49" s="20" t="s">
        <v>21</v>
      </c>
      <c r="O49" s="20"/>
      <c r="P49" s="1">
        <f t="shared" si="4"/>
        <v>616789.496082474</v>
      </c>
      <c r="Q49" s="1">
        <f t="shared" si="5"/>
        <v>6013.93814432989</v>
      </c>
      <c r="R49" s="23"/>
    </row>
    <row r="50" s="1" customFormat="1" ht="20" customHeight="1" spans="1:18">
      <c r="A50" s="10">
        <v>45</v>
      </c>
      <c r="B50" s="10" t="s">
        <v>19</v>
      </c>
      <c r="C50" s="11">
        <v>1605</v>
      </c>
      <c r="D50" s="11">
        <v>16</v>
      </c>
      <c r="E50" s="10" t="s">
        <v>20</v>
      </c>
      <c r="F50" s="10">
        <v>3</v>
      </c>
      <c r="G50" s="12">
        <v>102.56</v>
      </c>
      <c r="H50" s="13">
        <v>20.39</v>
      </c>
      <c r="I50" s="13">
        <v>82.17</v>
      </c>
      <c r="J50" s="12">
        <f t="shared" si="0"/>
        <v>7009.27835051546</v>
      </c>
      <c r="K50" s="12">
        <f t="shared" si="1"/>
        <v>8748.589358998</v>
      </c>
      <c r="L50" s="12">
        <v>718871.587628866</v>
      </c>
      <c r="M50" s="12"/>
      <c r="N50" s="20" t="s">
        <v>21</v>
      </c>
      <c r="O50" s="20"/>
      <c r="P50" s="1">
        <f t="shared" si="4"/>
        <v>632606.997113402</v>
      </c>
      <c r="Q50" s="1">
        <f t="shared" si="5"/>
        <v>6168.16494845361</v>
      </c>
      <c r="R50" s="23"/>
    </row>
    <row r="51" s="1" customFormat="1" ht="20" customHeight="1" spans="1:18">
      <c r="A51" s="10">
        <v>46</v>
      </c>
      <c r="B51" s="10" t="s">
        <v>19</v>
      </c>
      <c r="C51" s="11">
        <v>1705</v>
      </c>
      <c r="D51" s="11">
        <v>17</v>
      </c>
      <c r="E51" s="10" t="s">
        <v>20</v>
      </c>
      <c r="F51" s="10">
        <v>3</v>
      </c>
      <c r="G51" s="12">
        <v>102.56</v>
      </c>
      <c r="H51" s="13">
        <v>20.39</v>
      </c>
      <c r="I51" s="13">
        <v>82.17</v>
      </c>
      <c r="J51" s="12">
        <f t="shared" si="0"/>
        <v>7040.20618556701</v>
      </c>
      <c r="K51" s="12">
        <f t="shared" si="1"/>
        <v>8787.19175358103</v>
      </c>
      <c r="L51" s="12">
        <v>722043.546391753</v>
      </c>
      <c r="M51" s="12"/>
      <c r="N51" s="20" t="s">
        <v>21</v>
      </c>
      <c r="O51" s="20"/>
      <c r="P51" s="1">
        <f t="shared" si="4"/>
        <v>635398.320824743</v>
      </c>
      <c r="Q51" s="1">
        <f t="shared" si="5"/>
        <v>6195.38144329897</v>
      </c>
      <c r="R51" s="23"/>
    </row>
    <row r="52" s="1" customFormat="1" ht="20" customHeight="1" spans="1:18">
      <c r="A52" s="10">
        <v>47</v>
      </c>
      <c r="B52" s="10" t="s">
        <v>19</v>
      </c>
      <c r="C52" s="11">
        <v>1805</v>
      </c>
      <c r="D52" s="11">
        <v>18</v>
      </c>
      <c r="E52" s="10" t="s">
        <v>20</v>
      </c>
      <c r="F52" s="10">
        <v>3</v>
      </c>
      <c r="G52" s="12">
        <v>102.56</v>
      </c>
      <c r="H52" s="13">
        <v>20.39</v>
      </c>
      <c r="I52" s="13">
        <v>82.17</v>
      </c>
      <c r="J52" s="12">
        <f t="shared" si="0"/>
        <v>6864.94845360825</v>
      </c>
      <c r="K52" s="12">
        <f t="shared" si="1"/>
        <v>8568.44485094392</v>
      </c>
      <c r="L52" s="12">
        <v>704069.113402062</v>
      </c>
      <c r="M52" s="12"/>
      <c r="N52" s="20" t="s">
        <v>21</v>
      </c>
      <c r="O52" s="20"/>
      <c r="P52" s="1">
        <f t="shared" si="4"/>
        <v>619580.819793815</v>
      </c>
      <c r="Q52" s="1">
        <f t="shared" si="5"/>
        <v>6041.15463917526</v>
      </c>
      <c r="R52" s="23"/>
    </row>
    <row r="53" s="1" customFormat="1" ht="20" customHeight="1" spans="1:18">
      <c r="A53" s="10">
        <v>48</v>
      </c>
      <c r="B53" s="10" t="s">
        <v>19</v>
      </c>
      <c r="C53" s="11">
        <v>1905</v>
      </c>
      <c r="D53" s="11">
        <v>19</v>
      </c>
      <c r="E53" s="10" t="s">
        <v>20</v>
      </c>
      <c r="F53" s="10">
        <v>3</v>
      </c>
      <c r="G53" s="12">
        <v>102.56</v>
      </c>
      <c r="H53" s="13">
        <v>20.39</v>
      </c>
      <c r="I53" s="13">
        <v>82.17</v>
      </c>
      <c r="J53" s="12">
        <f t="shared" si="0"/>
        <v>7102.0618556701</v>
      </c>
      <c r="K53" s="12">
        <f t="shared" si="1"/>
        <v>8864.39654274706</v>
      </c>
      <c r="L53" s="12">
        <v>728387.463917526</v>
      </c>
      <c r="M53" s="12"/>
      <c r="N53" s="20" t="s">
        <v>21</v>
      </c>
      <c r="O53" s="20"/>
      <c r="P53" s="1">
        <f t="shared" si="4"/>
        <v>640980.968247423</v>
      </c>
      <c r="Q53" s="1">
        <f t="shared" si="5"/>
        <v>6249.81443298969</v>
      </c>
      <c r="R53" s="23"/>
    </row>
    <row r="54" s="1" customFormat="1" ht="20" customHeight="1" spans="1:18">
      <c r="A54" s="10">
        <v>49</v>
      </c>
      <c r="B54" s="10" t="s">
        <v>19</v>
      </c>
      <c r="C54" s="11">
        <v>2005</v>
      </c>
      <c r="D54" s="11">
        <v>20</v>
      </c>
      <c r="E54" s="10" t="s">
        <v>20</v>
      </c>
      <c r="F54" s="10">
        <v>3</v>
      </c>
      <c r="G54" s="12">
        <v>102.56</v>
      </c>
      <c r="H54" s="13">
        <v>20.39</v>
      </c>
      <c r="I54" s="13">
        <v>82.17</v>
      </c>
      <c r="J54" s="12">
        <f t="shared" si="0"/>
        <v>7086.59793814432</v>
      </c>
      <c r="K54" s="12">
        <f t="shared" si="1"/>
        <v>8845.09534545554</v>
      </c>
      <c r="L54" s="12">
        <v>726801.484536082</v>
      </c>
      <c r="M54" s="12"/>
      <c r="N54" s="20" t="s">
        <v>21</v>
      </c>
      <c r="O54" s="20"/>
      <c r="P54" s="1">
        <f t="shared" si="4"/>
        <v>639585.306391752</v>
      </c>
      <c r="Q54" s="1">
        <f t="shared" si="5"/>
        <v>6236.20618556701</v>
      </c>
      <c r="R54" s="23"/>
    </row>
    <row r="55" s="1" customFormat="1" ht="20" customHeight="1" spans="1:18">
      <c r="A55" s="10">
        <v>50</v>
      </c>
      <c r="B55" s="10" t="s">
        <v>19</v>
      </c>
      <c r="C55" s="11">
        <v>2105</v>
      </c>
      <c r="D55" s="11">
        <v>21</v>
      </c>
      <c r="E55" s="10" t="s">
        <v>20</v>
      </c>
      <c r="F55" s="10">
        <v>3</v>
      </c>
      <c r="G55" s="12">
        <v>102.56</v>
      </c>
      <c r="H55" s="13">
        <v>20.39</v>
      </c>
      <c r="I55" s="13">
        <v>82.17</v>
      </c>
      <c r="J55" s="12">
        <f t="shared" si="0"/>
        <v>7060.82474226804</v>
      </c>
      <c r="K55" s="12">
        <f t="shared" si="1"/>
        <v>8812.92668330303</v>
      </c>
      <c r="L55" s="12">
        <v>724158.18556701</v>
      </c>
      <c r="M55" s="12"/>
      <c r="N55" s="20" t="s">
        <v>21</v>
      </c>
      <c r="O55" s="20"/>
      <c r="P55" s="1">
        <f t="shared" si="4"/>
        <v>637259.203298969</v>
      </c>
      <c r="Q55" s="1">
        <f t="shared" si="5"/>
        <v>6213.52577319587</v>
      </c>
      <c r="R55" s="23"/>
    </row>
    <row r="56" s="1" customFormat="1" ht="20" customHeight="1" spans="1:18">
      <c r="A56" s="10">
        <v>51</v>
      </c>
      <c r="B56" s="10" t="s">
        <v>19</v>
      </c>
      <c r="C56" s="11">
        <v>2205</v>
      </c>
      <c r="D56" s="11">
        <v>22</v>
      </c>
      <c r="E56" s="10" t="s">
        <v>20</v>
      </c>
      <c r="F56" s="10">
        <v>3</v>
      </c>
      <c r="G56" s="12">
        <v>102.56</v>
      </c>
      <c r="H56" s="13">
        <v>20.39</v>
      </c>
      <c r="I56" s="13">
        <v>82.17</v>
      </c>
      <c r="J56" s="12">
        <f t="shared" si="0"/>
        <v>7029.8969072165</v>
      </c>
      <c r="K56" s="12">
        <f t="shared" si="1"/>
        <v>8774.32428872002</v>
      </c>
      <c r="L56" s="12">
        <v>720986.226804124</v>
      </c>
      <c r="M56" s="12"/>
      <c r="N56" s="20" t="s">
        <v>21</v>
      </c>
      <c r="O56" s="20"/>
      <c r="P56" s="1">
        <f t="shared" si="4"/>
        <v>634467.879587629</v>
      </c>
      <c r="Q56" s="1">
        <f t="shared" si="5"/>
        <v>6186.30927835052</v>
      </c>
      <c r="R56" s="23"/>
    </row>
    <row r="57" s="1" customFormat="1" ht="20" customHeight="1" spans="1:18">
      <c r="A57" s="10">
        <v>52</v>
      </c>
      <c r="B57" s="10" t="s">
        <v>19</v>
      </c>
      <c r="C57" s="11">
        <v>2305</v>
      </c>
      <c r="D57" s="11">
        <v>23</v>
      </c>
      <c r="E57" s="10" t="s">
        <v>20</v>
      </c>
      <c r="F57" s="10">
        <v>3</v>
      </c>
      <c r="G57" s="12">
        <v>102.56</v>
      </c>
      <c r="H57" s="13">
        <v>20.39</v>
      </c>
      <c r="I57" s="13">
        <v>82.17</v>
      </c>
      <c r="J57" s="12">
        <f t="shared" si="0"/>
        <v>6998.96907216495</v>
      </c>
      <c r="K57" s="12">
        <f t="shared" si="1"/>
        <v>8735.721894137</v>
      </c>
      <c r="L57" s="12">
        <v>717814.268041237</v>
      </c>
      <c r="M57" s="12"/>
      <c r="N57" s="20" t="s">
        <v>21</v>
      </c>
      <c r="O57" s="20"/>
      <c r="P57" s="1">
        <f t="shared" si="4"/>
        <v>631676.555876289</v>
      </c>
      <c r="Q57" s="1">
        <f t="shared" si="5"/>
        <v>6159.09278350515</v>
      </c>
      <c r="R57" s="23"/>
    </row>
    <row r="58" s="1" customFormat="1" ht="20" customHeight="1" spans="1:18">
      <c r="A58" s="10">
        <v>53</v>
      </c>
      <c r="B58" s="10" t="s">
        <v>19</v>
      </c>
      <c r="C58" s="11">
        <v>2405</v>
      </c>
      <c r="D58" s="11">
        <v>24</v>
      </c>
      <c r="E58" s="10" t="s">
        <v>20</v>
      </c>
      <c r="F58" s="10">
        <v>3</v>
      </c>
      <c r="G58" s="12">
        <v>102.56</v>
      </c>
      <c r="H58" s="13">
        <v>20.39</v>
      </c>
      <c r="I58" s="13">
        <v>82.17</v>
      </c>
      <c r="J58" s="12">
        <f t="shared" si="0"/>
        <v>6947.42268041237</v>
      </c>
      <c r="K58" s="12">
        <f t="shared" si="1"/>
        <v>8671.38456983197</v>
      </c>
      <c r="L58" s="12">
        <v>712527.670103093</v>
      </c>
      <c r="M58" s="12"/>
      <c r="N58" s="20" t="s">
        <v>21</v>
      </c>
      <c r="O58" s="20"/>
      <c r="P58" s="1">
        <f t="shared" si="4"/>
        <v>627024.349690722</v>
      </c>
      <c r="Q58" s="1">
        <f t="shared" si="5"/>
        <v>6113.73195876289</v>
      </c>
      <c r="R58" s="23"/>
    </row>
    <row r="59" s="1" customFormat="1" ht="20" customHeight="1" spans="1:18">
      <c r="A59" s="10">
        <v>54</v>
      </c>
      <c r="B59" s="10" t="s">
        <v>19</v>
      </c>
      <c r="C59" s="11">
        <v>2505</v>
      </c>
      <c r="D59" s="11">
        <v>25</v>
      </c>
      <c r="E59" s="10" t="s">
        <v>20</v>
      </c>
      <c r="F59" s="10">
        <v>3</v>
      </c>
      <c r="G59" s="12">
        <v>102.56</v>
      </c>
      <c r="H59" s="13">
        <v>20.39</v>
      </c>
      <c r="I59" s="13">
        <v>82.17</v>
      </c>
      <c r="J59" s="12">
        <f t="shared" si="0"/>
        <v>6968.04123711341</v>
      </c>
      <c r="K59" s="12">
        <f t="shared" si="1"/>
        <v>8697.11949955399</v>
      </c>
      <c r="L59" s="12">
        <v>714642.309278351</v>
      </c>
      <c r="M59" s="12"/>
      <c r="N59" s="20" t="s">
        <v>21</v>
      </c>
      <c r="O59" s="20"/>
      <c r="P59" s="1">
        <f t="shared" si="4"/>
        <v>628885.232164949</v>
      </c>
      <c r="Q59" s="1">
        <f t="shared" si="5"/>
        <v>6131.8762886598</v>
      </c>
      <c r="R59" s="23"/>
    </row>
    <row r="60" s="1" customFormat="1" ht="20" customHeight="1" spans="1:18">
      <c r="A60" s="10">
        <v>55</v>
      </c>
      <c r="B60" s="10" t="s">
        <v>19</v>
      </c>
      <c r="C60" s="11">
        <v>2605</v>
      </c>
      <c r="D60" s="11">
        <v>26</v>
      </c>
      <c r="E60" s="10" t="s">
        <v>20</v>
      </c>
      <c r="F60" s="10">
        <v>3</v>
      </c>
      <c r="G60" s="12">
        <v>102.56</v>
      </c>
      <c r="H60" s="13">
        <v>20.39</v>
      </c>
      <c r="I60" s="13">
        <v>82.17</v>
      </c>
      <c r="J60" s="12">
        <f t="shared" si="0"/>
        <v>6937.11340206186</v>
      </c>
      <c r="K60" s="12">
        <f t="shared" si="1"/>
        <v>8658.51710497096</v>
      </c>
      <c r="L60" s="12">
        <v>711470.350515464</v>
      </c>
      <c r="M60" s="12"/>
      <c r="N60" s="20" t="s">
        <v>21</v>
      </c>
      <c r="O60" s="20"/>
      <c r="P60" s="1">
        <f t="shared" si="4"/>
        <v>626093.908453608</v>
      </c>
      <c r="Q60" s="1">
        <f t="shared" si="5"/>
        <v>6104.65979381443</v>
      </c>
      <c r="R60" s="23"/>
    </row>
    <row r="61" s="1" customFormat="1" ht="20" customHeight="1" spans="1:18">
      <c r="A61" s="10">
        <v>56</v>
      </c>
      <c r="B61" s="10" t="s">
        <v>19</v>
      </c>
      <c r="C61" s="11">
        <v>206</v>
      </c>
      <c r="D61" s="11">
        <v>2</v>
      </c>
      <c r="E61" s="10" t="s">
        <v>22</v>
      </c>
      <c r="F61" s="10">
        <v>3</v>
      </c>
      <c r="G61" s="12">
        <v>119.99</v>
      </c>
      <c r="H61" s="13">
        <v>23.86</v>
      </c>
      <c r="I61" s="13">
        <v>96.13</v>
      </c>
      <c r="J61" s="12">
        <f t="shared" si="0"/>
        <v>6668.0412371134</v>
      </c>
      <c r="K61" s="12">
        <f t="shared" si="1"/>
        <v>8323.08611298489</v>
      </c>
      <c r="L61" s="12">
        <v>800098.268041237</v>
      </c>
      <c r="M61" s="12"/>
      <c r="N61" s="20" t="s">
        <v>21</v>
      </c>
      <c r="O61" s="20"/>
      <c r="P61" s="1">
        <f t="shared" si="4"/>
        <v>704086.475876289</v>
      </c>
      <c r="Q61" s="1">
        <f t="shared" si="5"/>
        <v>5867.87628865979</v>
      </c>
      <c r="R61" s="23"/>
    </row>
    <row r="62" s="1" customFormat="1" ht="20" customHeight="1" spans="1:17">
      <c r="A62" s="10">
        <v>57</v>
      </c>
      <c r="B62" s="10" t="s">
        <v>23</v>
      </c>
      <c r="C62" s="11">
        <v>301</v>
      </c>
      <c r="D62" s="11">
        <v>3</v>
      </c>
      <c r="E62" s="10" t="s">
        <v>20</v>
      </c>
      <c r="F62" s="14">
        <v>3</v>
      </c>
      <c r="G62" s="15">
        <v>100.3</v>
      </c>
      <c r="H62" s="16">
        <v>19.73</v>
      </c>
      <c r="I62" s="16">
        <v>80.57</v>
      </c>
      <c r="J62" s="12">
        <f t="shared" si="0"/>
        <v>6400</v>
      </c>
      <c r="K62" s="12">
        <f t="shared" si="1"/>
        <v>7967.2334615862</v>
      </c>
      <c r="L62" s="21">
        <v>641920</v>
      </c>
      <c r="M62" s="12"/>
      <c r="N62" s="20" t="s">
        <v>21</v>
      </c>
      <c r="O62" s="22"/>
      <c r="P62" s="1">
        <f t="shared" si="4"/>
        <v>564889.6</v>
      </c>
      <c r="Q62" s="1">
        <f t="shared" si="5"/>
        <v>5632</v>
      </c>
    </row>
    <row r="63" s="1" customFormat="1" ht="20" customHeight="1" spans="1:17">
      <c r="A63" s="10">
        <v>58</v>
      </c>
      <c r="B63" s="10" t="s">
        <v>23</v>
      </c>
      <c r="C63" s="11">
        <v>401</v>
      </c>
      <c r="D63" s="11">
        <v>4</v>
      </c>
      <c r="E63" s="10" t="s">
        <v>20</v>
      </c>
      <c r="F63" s="14">
        <v>3</v>
      </c>
      <c r="G63" s="15">
        <v>100.3</v>
      </c>
      <c r="H63" s="16">
        <v>19.73</v>
      </c>
      <c r="I63" s="16">
        <v>80.57</v>
      </c>
      <c r="J63" s="12">
        <f t="shared" si="0"/>
        <v>6420.61855670103</v>
      </c>
      <c r="K63" s="12">
        <f t="shared" si="1"/>
        <v>7992.90109516089</v>
      </c>
      <c r="L63" s="21">
        <v>643988.041237113</v>
      </c>
      <c r="M63" s="12"/>
      <c r="N63" s="20" t="s">
        <v>21</v>
      </c>
      <c r="O63" s="22"/>
      <c r="P63" s="1">
        <f t="shared" si="4"/>
        <v>566709.476288659</v>
      </c>
      <c r="Q63" s="1">
        <f t="shared" si="5"/>
        <v>5650.1443298969</v>
      </c>
    </row>
    <row r="64" s="1" customFormat="1" ht="20" customHeight="1" spans="1:17">
      <c r="A64" s="10">
        <v>59</v>
      </c>
      <c r="B64" s="10" t="s">
        <v>23</v>
      </c>
      <c r="C64" s="11">
        <v>601</v>
      </c>
      <c r="D64" s="11">
        <v>6</v>
      </c>
      <c r="E64" s="10" t="s">
        <v>20</v>
      </c>
      <c r="F64" s="14">
        <v>3</v>
      </c>
      <c r="G64" s="15">
        <v>100.3</v>
      </c>
      <c r="H64" s="16">
        <v>19.73</v>
      </c>
      <c r="I64" s="16">
        <v>80.57</v>
      </c>
      <c r="J64" s="12">
        <f t="shared" si="0"/>
        <v>6661.93584195866</v>
      </c>
      <c r="K64" s="12">
        <f t="shared" si="1"/>
        <v>8293.31221234273</v>
      </c>
      <c r="L64" s="21">
        <v>668192.164948454</v>
      </c>
      <c r="M64" s="12" t="s">
        <v>24</v>
      </c>
      <c r="N64" s="20" t="s">
        <v>21</v>
      </c>
      <c r="O64" s="22"/>
      <c r="P64" s="1">
        <f t="shared" si="4"/>
        <v>588009.10515464</v>
      </c>
      <c r="Q64" s="1">
        <f t="shared" si="5"/>
        <v>5862.50354092363</v>
      </c>
    </row>
    <row r="65" s="1" customFormat="1" ht="20" customHeight="1" spans="1:17">
      <c r="A65" s="10">
        <v>60</v>
      </c>
      <c r="B65" s="10" t="s">
        <v>23</v>
      </c>
      <c r="C65" s="11">
        <v>1201</v>
      </c>
      <c r="D65" s="11">
        <v>12</v>
      </c>
      <c r="E65" s="10" t="s">
        <v>20</v>
      </c>
      <c r="F65" s="14">
        <v>3</v>
      </c>
      <c r="G65" s="15">
        <v>100.3</v>
      </c>
      <c r="H65" s="16">
        <v>19.73</v>
      </c>
      <c r="I65" s="16">
        <v>80.57</v>
      </c>
      <c r="J65" s="12">
        <f t="shared" si="0"/>
        <v>6657.73195876289</v>
      </c>
      <c r="K65" s="12">
        <f t="shared" si="1"/>
        <v>8288.07888126993</v>
      </c>
      <c r="L65" s="21">
        <v>667770.515463918</v>
      </c>
      <c r="M65" s="12"/>
      <c r="N65" s="20" t="s">
        <v>21</v>
      </c>
      <c r="O65" s="22"/>
      <c r="P65" s="1">
        <f t="shared" si="4"/>
        <v>587638.053608248</v>
      </c>
      <c r="Q65" s="1">
        <f t="shared" si="5"/>
        <v>5858.80412371134</v>
      </c>
    </row>
    <row r="66" s="1" customFormat="1" ht="20" customHeight="1" spans="1:17">
      <c r="A66" s="10">
        <v>61</v>
      </c>
      <c r="B66" s="10" t="s">
        <v>23</v>
      </c>
      <c r="C66" s="11">
        <v>1401</v>
      </c>
      <c r="D66" s="11">
        <v>14</v>
      </c>
      <c r="E66" s="10" t="s">
        <v>20</v>
      </c>
      <c r="F66" s="14">
        <v>3</v>
      </c>
      <c r="G66" s="15">
        <v>100.3</v>
      </c>
      <c r="H66" s="16">
        <v>19.73</v>
      </c>
      <c r="I66" s="16">
        <v>80.57</v>
      </c>
      <c r="J66" s="12">
        <f t="shared" si="0"/>
        <v>6606.18556701031</v>
      </c>
      <c r="K66" s="12">
        <f t="shared" si="1"/>
        <v>8223.90979733318</v>
      </c>
      <c r="L66" s="21">
        <v>662600.412371134</v>
      </c>
      <c r="M66" s="12"/>
      <c r="N66" s="20" t="s">
        <v>21</v>
      </c>
      <c r="O66" s="22"/>
      <c r="P66" s="1">
        <f t="shared" si="4"/>
        <v>583088.362886598</v>
      </c>
      <c r="Q66" s="1">
        <f t="shared" si="5"/>
        <v>5813.44329896907</v>
      </c>
    </row>
    <row r="67" s="1" customFormat="1" ht="20" customHeight="1" spans="1:17">
      <c r="A67" s="10">
        <v>62</v>
      </c>
      <c r="B67" s="10" t="s">
        <v>23</v>
      </c>
      <c r="C67" s="11">
        <v>1701</v>
      </c>
      <c r="D67" s="11">
        <v>17</v>
      </c>
      <c r="E67" s="10" t="s">
        <v>20</v>
      </c>
      <c r="F67" s="14">
        <v>3</v>
      </c>
      <c r="G67" s="15">
        <v>100.3</v>
      </c>
      <c r="H67" s="16">
        <v>19.73</v>
      </c>
      <c r="I67" s="16">
        <v>80.57</v>
      </c>
      <c r="J67" s="12">
        <f t="shared" si="0"/>
        <v>6802.0618556701</v>
      </c>
      <c r="K67" s="12">
        <f t="shared" si="1"/>
        <v>8467.7523162928</v>
      </c>
      <c r="L67" s="21">
        <v>682246.804123711</v>
      </c>
      <c r="M67" s="12"/>
      <c r="N67" s="20" t="s">
        <v>21</v>
      </c>
      <c r="O67" s="22"/>
      <c r="P67" s="1">
        <f t="shared" si="4"/>
        <v>600377.187628866</v>
      </c>
      <c r="Q67" s="1">
        <f t="shared" si="5"/>
        <v>5985.81443298969</v>
      </c>
    </row>
    <row r="68" s="1" customFormat="1" ht="20" customHeight="1" spans="1:17">
      <c r="A68" s="10">
        <v>63</v>
      </c>
      <c r="B68" s="10" t="s">
        <v>23</v>
      </c>
      <c r="C68" s="11">
        <v>1901</v>
      </c>
      <c r="D68" s="11">
        <v>19</v>
      </c>
      <c r="E68" s="10" t="s">
        <v>20</v>
      </c>
      <c r="F68" s="14">
        <v>3</v>
      </c>
      <c r="G68" s="15">
        <v>100.3</v>
      </c>
      <c r="H68" s="16">
        <v>19.73</v>
      </c>
      <c r="I68" s="16">
        <v>80.57</v>
      </c>
      <c r="J68" s="12">
        <f t="shared" ref="J68:J88" si="6">L68/G68</f>
        <v>6874.22680412371</v>
      </c>
      <c r="K68" s="12">
        <f t="shared" ref="K68:K88" si="7">L68/I68</f>
        <v>8557.58903380424</v>
      </c>
      <c r="L68" s="21">
        <v>689484.948453608</v>
      </c>
      <c r="M68" s="12"/>
      <c r="N68" s="20" t="s">
        <v>21</v>
      </c>
      <c r="O68" s="22"/>
      <c r="P68" s="1">
        <f t="shared" ref="P68:P88" si="8">L68*0.88</f>
        <v>606746.754639175</v>
      </c>
      <c r="Q68" s="1">
        <f t="shared" ref="Q68:Q88" si="9">P68/G68</f>
        <v>6049.31958762886</v>
      </c>
    </row>
    <row r="69" s="1" customFormat="1" ht="20" customHeight="1" spans="1:17">
      <c r="A69" s="10">
        <v>64</v>
      </c>
      <c r="B69" s="10" t="s">
        <v>23</v>
      </c>
      <c r="C69" s="11">
        <v>2001</v>
      </c>
      <c r="D69" s="11">
        <v>20</v>
      </c>
      <c r="E69" s="10" t="s">
        <v>20</v>
      </c>
      <c r="F69" s="14">
        <v>3</v>
      </c>
      <c r="G69" s="15">
        <v>100.3</v>
      </c>
      <c r="H69" s="16">
        <v>19.73</v>
      </c>
      <c r="I69" s="16">
        <v>80.57</v>
      </c>
      <c r="J69" s="12">
        <f t="shared" si="6"/>
        <v>6869.07216494846</v>
      </c>
      <c r="K69" s="12">
        <f t="shared" si="7"/>
        <v>8551.17212541058</v>
      </c>
      <c r="L69" s="21">
        <v>688967.93814433</v>
      </c>
      <c r="M69" s="12"/>
      <c r="N69" s="20" t="s">
        <v>21</v>
      </c>
      <c r="O69" s="22"/>
      <c r="P69" s="1">
        <f t="shared" si="8"/>
        <v>606291.78556701</v>
      </c>
      <c r="Q69" s="1">
        <f t="shared" si="9"/>
        <v>6044.78350515464</v>
      </c>
    </row>
    <row r="70" s="1" customFormat="1" ht="20" customHeight="1" spans="1:17">
      <c r="A70" s="10">
        <v>65</v>
      </c>
      <c r="B70" s="10" t="s">
        <v>23</v>
      </c>
      <c r="C70" s="11">
        <v>2101</v>
      </c>
      <c r="D70" s="11">
        <v>21</v>
      </c>
      <c r="E70" s="10" t="s">
        <v>20</v>
      </c>
      <c r="F70" s="14">
        <v>3</v>
      </c>
      <c r="G70" s="15">
        <v>100.3</v>
      </c>
      <c r="H70" s="16">
        <v>19.73</v>
      </c>
      <c r="I70" s="16">
        <v>80.57</v>
      </c>
      <c r="J70" s="12">
        <f t="shared" si="6"/>
        <v>6843.29896907216</v>
      </c>
      <c r="K70" s="12">
        <f t="shared" si="7"/>
        <v>8519.0875834422</v>
      </c>
      <c r="L70" s="21">
        <v>686382.886597938</v>
      </c>
      <c r="M70" s="12"/>
      <c r="N70" s="20" t="s">
        <v>21</v>
      </c>
      <c r="O70" s="22"/>
      <c r="P70" s="1">
        <f t="shared" si="8"/>
        <v>604016.940206185</v>
      </c>
      <c r="Q70" s="1">
        <f t="shared" si="9"/>
        <v>6022.1030927835</v>
      </c>
    </row>
    <row r="71" s="1" customFormat="1" ht="20" customHeight="1" spans="1:17">
      <c r="A71" s="10">
        <v>66</v>
      </c>
      <c r="B71" s="10" t="s">
        <v>23</v>
      </c>
      <c r="C71" s="11">
        <v>2201</v>
      </c>
      <c r="D71" s="11">
        <v>22</v>
      </c>
      <c r="E71" s="10" t="s">
        <v>20</v>
      </c>
      <c r="F71" s="14">
        <v>3</v>
      </c>
      <c r="G71" s="15">
        <v>100.3</v>
      </c>
      <c r="H71" s="16">
        <v>19.73</v>
      </c>
      <c r="I71" s="16">
        <v>80.57</v>
      </c>
      <c r="J71" s="12">
        <f t="shared" si="6"/>
        <v>6822.68041237114</v>
      </c>
      <c r="K71" s="12">
        <f t="shared" si="7"/>
        <v>8493.41994986751</v>
      </c>
      <c r="L71" s="21">
        <v>684314.845360825</v>
      </c>
      <c r="M71" s="12"/>
      <c r="N71" s="20" t="s">
        <v>21</v>
      </c>
      <c r="O71" s="22"/>
      <c r="P71" s="1">
        <f t="shared" si="8"/>
        <v>602197.063917526</v>
      </c>
      <c r="Q71" s="1">
        <f t="shared" si="9"/>
        <v>6003.9587628866</v>
      </c>
    </row>
    <row r="72" s="1" customFormat="1" ht="20" customHeight="1" spans="1:17">
      <c r="A72" s="10">
        <v>67</v>
      </c>
      <c r="B72" s="10" t="s">
        <v>23</v>
      </c>
      <c r="C72" s="11">
        <v>2301</v>
      </c>
      <c r="D72" s="11">
        <v>23</v>
      </c>
      <c r="E72" s="10" t="s">
        <v>20</v>
      </c>
      <c r="F72" s="14">
        <v>3</v>
      </c>
      <c r="G72" s="15">
        <v>100.3</v>
      </c>
      <c r="H72" s="16">
        <v>19.73</v>
      </c>
      <c r="I72" s="16">
        <v>80.57</v>
      </c>
      <c r="J72" s="12">
        <f t="shared" si="6"/>
        <v>6812.37113402062</v>
      </c>
      <c r="K72" s="12">
        <f t="shared" si="7"/>
        <v>8480.58613308015</v>
      </c>
      <c r="L72" s="21">
        <v>683280.824742268</v>
      </c>
      <c r="M72" s="12"/>
      <c r="N72" s="20" t="s">
        <v>21</v>
      </c>
      <c r="O72" s="22"/>
      <c r="P72" s="1">
        <f t="shared" si="8"/>
        <v>601287.125773196</v>
      </c>
      <c r="Q72" s="1">
        <f t="shared" si="9"/>
        <v>5994.88659793814</v>
      </c>
    </row>
    <row r="73" s="1" customFormat="1" ht="20" customHeight="1" spans="1:17">
      <c r="A73" s="10">
        <v>68</v>
      </c>
      <c r="B73" s="10" t="s">
        <v>23</v>
      </c>
      <c r="C73" s="11">
        <v>2501</v>
      </c>
      <c r="D73" s="11">
        <v>25</v>
      </c>
      <c r="E73" s="10" t="s">
        <v>20</v>
      </c>
      <c r="F73" s="14">
        <v>3</v>
      </c>
      <c r="G73" s="15">
        <v>100.3</v>
      </c>
      <c r="H73" s="16">
        <v>19.73</v>
      </c>
      <c r="I73" s="16">
        <v>80.57</v>
      </c>
      <c r="J73" s="12">
        <f t="shared" si="6"/>
        <v>6771.13402061856</v>
      </c>
      <c r="K73" s="12">
        <f t="shared" si="7"/>
        <v>8429.25086593076</v>
      </c>
      <c r="L73" s="21">
        <v>679144.742268041</v>
      </c>
      <c r="M73" s="12"/>
      <c r="N73" s="20" t="s">
        <v>21</v>
      </c>
      <c r="O73" s="22"/>
      <c r="P73" s="1">
        <f t="shared" si="8"/>
        <v>597647.373195876</v>
      </c>
      <c r="Q73" s="1">
        <f t="shared" si="9"/>
        <v>5958.59793814433</v>
      </c>
    </row>
    <row r="74" s="1" customFormat="1" ht="20" customHeight="1" spans="1:17">
      <c r="A74" s="10">
        <v>69</v>
      </c>
      <c r="B74" s="10" t="s">
        <v>23</v>
      </c>
      <c r="C74" s="11">
        <v>502</v>
      </c>
      <c r="D74" s="11">
        <v>5</v>
      </c>
      <c r="E74" s="10" t="s">
        <v>20</v>
      </c>
      <c r="F74" s="14">
        <v>3</v>
      </c>
      <c r="G74" s="15">
        <v>97.55</v>
      </c>
      <c r="H74" s="24">
        <v>19.19</v>
      </c>
      <c r="I74" s="16">
        <v>78.36</v>
      </c>
      <c r="J74" s="12">
        <f t="shared" si="6"/>
        <v>6482.47422680412</v>
      </c>
      <c r="K74" s="12">
        <f t="shared" si="7"/>
        <v>8070.00205238313</v>
      </c>
      <c r="L74" s="21">
        <v>632365.360824742</v>
      </c>
      <c r="M74" s="12"/>
      <c r="N74" s="20" t="s">
        <v>21</v>
      </c>
      <c r="O74" s="22"/>
      <c r="P74" s="1">
        <f t="shared" si="8"/>
        <v>556481.517525773</v>
      </c>
      <c r="Q74" s="1">
        <f t="shared" si="9"/>
        <v>5704.57731958763</v>
      </c>
    </row>
    <row r="75" s="1" customFormat="1" ht="20" customHeight="1" spans="1:17">
      <c r="A75" s="10">
        <v>70</v>
      </c>
      <c r="B75" s="10" t="s">
        <v>23</v>
      </c>
      <c r="C75" s="11">
        <v>1202</v>
      </c>
      <c r="D75" s="11">
        <v>12</v>
      </c>
      <c r="E75" s="10" t="s">
        <v>20</v>
      </c>
      <c r="F75" s="14">
        <v>3</v>
      </c>
      <c r="G75" s="15">
        <v>97.55</v>
      </c>
      <c r="H75" s="24">
        <v>19.19</v>
      </c>
      <c r="I75" s="16">
        <v>78.36</v>
      </c>
      <c r="J75" s="12">
        <f t="shared" si="6"/>
        <v>6688.65979381443</v>
      </c>
      <c r="K75" s="12">
        <f t="shared" si="7"/>
        <v>8326.68150697547</v>
      </c>
      <c r="L75" s="21">
        <v>652478.762886598</v>
      </c>
      <c r="M75" s="12"/>
      <c r="N75" s="20" t="s">
        <v>21</v>
      </c>
      <c r="O75" s="22"/>
      <c r="P75" s="1">
        <f t="shared" si="8"/>
        <v>574181.311340206</v>
      </c>
      <c r="Q75" s="1">
        <f t="shared" si="9"/>
        <v>5886.0206185567</v>
      </c>
    </row>
    <row r="76" s="1" customFormat="1" ht="20" customHeight="1" spans="1:17">
      <c r="A76" s="10">
        <v>71</v>
      </c>
      <c r="B76" s="10" t="s">
        <v>23</v>
      </c>
      <c r="C76" s="11">
        <v>1402</v>
      </c>
      <c r="D76" s="11">
        <v>14</v>
      </c>
      <c r="E76" s="10" t="s">
        <v>20</v>
      </c>
      <c r="F76" s="14">
        <v>3</v>
      </c>
      <c r="G76" s="15">
        <v>97.55</v>
      </c>
      <c r="H76" s="24">
        <v>19.19</v>
      </c>
      <c r="I76" s="16">
        <v>78.36</v>
      </c>
      <c r="J76" s="12">
        <f t="shared" si="6"/>
        <v>6637.11340206186</v>
      </c>
      <c r="K76" s="12">
        <f t="shared" si="7"/>
        <v>8262.51164332739</v>
      </c>
      <c r="L76" s="21">
        <v>647450.412371134</v>
      </c>
      <c r="M76" s="12"/>
      <c r="N76" s="20" t="s">
        <v>21</v>
      </c>
      <c r="O76" s="22"/>
      <c r="P76" s="1">
        <f t="shared" si="8"/>
        <v>569756.362886598</v>
      </c>
      <c r="Q76" s="1">
        <f t="shared" si="9"/>
        <v>5840.65979381443</v>
      </c>
    </row>
    <row r="77" s="1" customFormat="1" ht="20" customHeight="1" spans="1:17">
      <c r="A77" s="10">
        <v>72</v>
      </c>
      <c r="B77" s="10" t="s">
        <v>23</v>
      </c>
      <c r="C77" s="11">
        <v>1602</v>
      </c>
      <c r="D77" s="11">
        <v>16</v>
      </c>
      <c r="E77" s="10" t="s">
        <v>20</v>
      </c>
      <c r="F77" s="14">
        <v>3</v>
      </c>
      <c r="G77" s="15">
        <v>97.55</v>
      </c>
      <c r="H77" s="24">
        <v>19.19</v>
      </c>
      <c r="I77" s="16">
        <v>78.36</v>
      </c>
      <c r="J77" s="12">
        <f t="shared" si="6"/>
        <v>6822.68041237113</v>
      </c>
      <c r="K77" s="12">
        <f t="shared" si="7"/>
        <v>8493.52315246049</v>
      </c>
      <c r="L77" s="21">
        <v>665552.474226804</v>
      </c>
      <c r="M77" s="12"/>
      <c r="N77" s="20" t="s">
        <v>21</v>
      </c>
      <c r="O77" s="22"/>
      <c r="P77" s="1">
        <f t="shared" si="8"/>
        <v>585686.177319588</v>
      </c>
      <c r="Q77" s="1">
        <f t="shared" si="9"/>
        <v>6003.9587628866</v>
      </c>
    </row>
    <row r="78" s="1" customFormat="1" ht="20" customHeight="1" spans="1:17">
      <c r="A78" s="10">
        <v>73</v>
      </c>
      <c r="B78" s="10" t="s">
        <v>23</v>
      </c>
      <c r="C78" s="11">
        <v>1702</v>
      </c>
      <c r="D78" s="11">
        <v>17</v>
      </c>
      <c r="E78" s="10" t="s">
        <v>20</v>
      </c>
      <c r="F78" s="14">
        <v>3</v>
      </c>
      <c r="G78" s="15">
        <v>97.55</v>
      </c>
      <c r="H78" s="24">
        <v>19.19</v>
      </c>
      <c r="I78" s="16">
        <v>78.36</v>
      </c>
      <c r="J78" s="12">
        <f t="shared" si="6"/>
        <v>6832.98969072165</v>
      </c>
      <c r="K78" s="12">
        <f t="shared" si="7"/>
        <v>8506.35712519011</v>
      </c>
      <c r="L78" s="21">
        <v>666558.144329897</v>
      </c>
      <c r="M78" s="12"/>
      <c r="N78" s="20" t="s">
        <v>21</v>
      </c>
      <c r="O78" s="22"/>
      <c r="P78" s="1">
        <f t="shared" si="8"/>
        <v>586571.167010309</v>
      </c>
      <c r="Q78" s="1">
        <f t="shared" si="9"/>
        <v>6013.03092783505</v>
      </c>
    </row>
    <row r="79" s="1" customFormat="1" ht="20" customHeight="1" spans="1:17">
      <c r="A79" s="10">
        <v>74</v>
      </c>
      <c r="B79" s="10" t="s">
        <v>23</v>
      </c>
      <c r="C79" s="11">
        <v>1902</v>
      </c>
      <c r="D79" s="11">
        <v>19</v>
      </c>
      <c r="E79" s="10" t="s">
        <v>20</v>
      </c>
      <c r="F79" s="14">
        <v>3</v>
      </c>
      <c r="G79" s="15">
        <v>97.55</v>
      </c>
      <c r="H79" s="24">
        <v>19.19</v>
      </c>
      <c r="I79" s="16">
        <v>78.36</v>
      </c>
      <c r="J79" s="12">
        <f t="shared" si="6"/>
        <v>6905.15463917525</v>
      </c>
      <c r="K79" s="12">
        <f t="shared" si="7"/>
        <v>8596.19493429742</v>
      </c>
      <c r="L79" s="21">
        <v>673597.835051546</v>
      </c>
      <c r="M79" s="12"/>
      <c r="N79" s="20" t="s">
        <v>21</v>
      </c>
      <c r="O79" s="22"/>
      <c r="P79" s="1">
        <f t="shared" si="8"/>
        <v>592766.09484536</v>
      </c>
      <c r="Q79" s="1">
        <f t="shared" si="9"/>
        <v>6076.53608247422</v>
      </c>
    </row>
    <row r="80" s="1" customFormat="1" ht="20" customHeight="1" spans="1:17">
      <c r="A80" s="10">
        <v>75</v>
      </c>
      <c r="B80" s="10" t="s">
        <v>23</v>
      </c>
      <c r="C80" s="11">
        <v>2002</v>
      </c>
      <c r="D80" s="11">
        <v>20</v>
      </c>
      <c r="E80" s="10" t="s">
        <v>20</v>
      </c>
      <c r="F80" s="14">
        <v>3</v>
      </c>
      <c r="G80" s="15">
        <v>97.55</v>
      </c>
      <c r="H80" s="24">
        <v>19.19</v>
      </c>
      <c r="I80" s="16">
        <v>78.36</v>
      </c>
      <c r="J80" s="12">
        <f t="shared" si="6"/>
        <v>6900</v>
      </c>
      <c r="K80" s="12">
        <f t="shared" si="7"/>
        <v>8589.77794793262</v>
      </c>
      <c r="L80" s="21">
        <v>673095</v>
      </c>
      <c r="M80" s="12"/>
      <c r="N80" s="20" t="s">
        <v>21</v>
      </c>
      <c r="O80" s="22"/>
      <c r="P80" s="1">
        <f t="shared" si="8"/>
        <v>592323.6</v>
      </c>
      <c r="Q80" s="1">
        <f t="shared" si="9"/>
        <v>6072</v>
      </c>
    </row>
    <row r="81" s="1" customFormat="1" ht="20" customHeight="1" spans="1:17">
      <c r="A81" s="10">
        <v>76</v>
      </c>
      <c r="B81" s="10" t="s">
        <v>23</v>
      </c>
      <c r="C81" s="11">
        <v>2102</v>
      </c>
      <c r="D81" s="11">
        <v>21</v>
      </c>
      <c r="E81" s="10" t="s">
        <v>20</v>
      </c>
      <c r="F81" s="14">
        <v>3</v>
      </c>
      <c r="G81" s="15">
        <v>97.55</v>
      </c>
      <c r="H81" s="24">
        <v>19.19</v>
      </c>
      <c r="I81" s="16">
        <v>78.36</v>
      </c>
      <c r="J81" s="12">
        <f t="shared" si="6"/>
        <v>6874.22680412371</v>
      </c>
      <c r="K81" s="12">
        <f t="shared" si="7"/>
        <v>8557.69301610857</v>
      </c>
      <c r="L81" s="21">
        <v>670580.824742268</v>
      </c>
      <c r="M81" s="12"/>
      <c r="N81" s="20" t="s">
        <v>21</v>
      </c>
      <c r="O81" s="22"/>
      <c r="P81" s="1">
        <f t="shared" si="8"/>
        <v>590111.125773196</v>
      </c>
      <c r="Q81" s="1">
        <f t="shared" si="9"/>
        <v>6049.31958762886</v>
      </c>
    </row>
    <row r="82" s="1" customFormat="1" ht="20" customHeight="1" spans="1:17">
      <c r="A82" s="10">
        <v>77</v>
      </c>
      <c r="B82" s="10" t="s">
        <v>23</v>
      </c>
      <c r="C82" s="11">
        <v>2202</v>
      </c>
      <c r="D82" s="11">
        <v>22</v>
      </c>
      <c r="E82" s="10" t="s">
        <v>20</v>
      </c>
      <c r="F82" s="14">
        <v>3</v>
      </c>
      <c r="G82" s="15">
        <v>97.55</v>
      </c>
      <c r="H82" s="24">
        <v>19.19</v>
      </c>
      <c r="I82" s="16">
        <v>78.36</v>
      </c>
      <c r="J82" s="12">
        <f t="shared" si="6"/>
        <v>6853.60824742268</v>
      </c>
      <c r="K82" s="12">
        <f t="shared" si="7"/>
        <v>8532.02507064934</v>
      </c>
      <c r="L82" s="21">
        <v>668569.484536082</v>
      </c>
      <c r="M82" s="12"/>
      <c r="N82" s="20" t="s">
        <v>21</v>
      </c>
      <c r="O82" s="22"/>
      <c r="P82" s="1">
        <f t="shared" si="8"/>
        <v>588341.146391752</v>
      </c>
      <c r="Q82" s="1">
        <f t="shared" si="9"/>
        <v>6031.17525773195</v>
      </c>
    </row>
    <row r="83" s="1" customFormat="1" ht="20" customHeight="1" spans="1:17">
      <c r="A83" s="10">
        <v>78</v>
      </c>
      <c r="B83" s="10" t="s">
        <v>23</v>
      </c>
      <c r="C83" s="11">
        <v>2302</v>
      </c>
      <c r="D83" s="11">
        <v>23</v>
      </c>
      <c r="E83" s="10" t="s">
        <v>20</v>
      </c>
      <c r="F83" s="14">
        <v>3</v>
      </c>
      <c r="G83" s="15">
        <v>97.55</v>
      </c>
      <c r="H83" s="24">
        <v>19.19</v>
      </c>
      <c r="I83" s="16">
        <v>78.36</v>
      </c>
      <c r="J83" s="12">
        <f t="shared" si="6"/>
        <v>6843.29896907217</v>
      </c>
      <c r="K83" s="12">
        <f t="shared" si="7"/>
        <v>8519.19109791973</v>
      </c>
      <c r="L83" s="21">
        <v>667563.81443299</v>
      </c>
      <c r="M83" s="12"/>
      <c r="N83" s="20" t="s">
        <v>21</v>
      </c>
      <c r="O83" s="22"/>
      <c r="P83" s="1">
        <f t="shared" si="8"/>
        <v>587456.156701031</v>
      </c>
      <c r="Q83" s="1">
        <f t="shared" si="9"/>
        <v>6022.10309278351</v>
      </c>
    </row>
    <row r="84" s="1" customFormat="1" ht="20" customHeight="1" spans="1:17">
      <c r="A84" s="10">
        <v>79</v>
      </c>
      <c r="B84" s="10" t="s">
        <v>23</v>
      </c>
      <c r="C84" s="11">
        <v>2402</v>
      </c>
      <c r="D84" s="11">
        <v>24</v>
      </c>
      <c r="E84" s="10" t="s">
        <v>20</v>
      </c>
      <c r="F84" s="14">
        <v>3</v>
      </c>
      <c r="G84" s="15">
        <v>97.55</v>
      </c>
      <c r="H84" s="24">
        <v>19.19</v>
      </c>
      <c r="I84" s="16">
        <v>78.36</v>
      </c>
      <c r="J84" s="12">
        <f t="shared" si="6"/>
        <v>6781.44329896907</v>
      </c>
      <c r="K84" s="12">
        <f t="shared" si="7"/>
        <v>8442.18726154203</v>
      </c>
      <c r="L84" s="21">
        <v>661529.793814433</v>
      </c>
      <c r="M84" s="12"/>
      <c r="N84" s="20" t="s">
        <v>21</v>
      </c>
      <c r="O84" s="22"/>
      <c r="P84" s="1">
        <f t="shared" si="8"/>
        <v>582146.218556701</v>
      </c>
      <c r="Q84" s="1">
        <f t="shared" si="9"/>
        <v>5967.67010309278</v>
      </c>
    </row>
    <row r="85" s="1" customFormat="1" ht="20" customHeight="1" spans="1:17">
      <c r="A85" s="10">
        <v>80</v>
      </c>
      <c r="B85" s="10" t="s">
        <v>23</v>
      </c>
      <c r="C85" s="11">
        <v>2502</v>
      </c>
      <c r="D85" s="11">
        <v>25</v>
      </c>
      <c r="E85" s="10" t="s">
        <v>20</v>
      </c>
      <c r="F85" s="14">
        <v>3</v>
      </c>
      <c r="G85" s="15">
        <v>97.55</v>
      </c>
      <c r="H85" s="24">
        <v>19.19</v>
      </c>
      <c r="I85" s="16">
        <v>78.36</v>
      </c>
      <c r="J85" s="12">
        <f t="shared" si="6"/>
        <v>6802.06185567011</v>
      </c>
      <c r="K85" s="12">
        <f t="shared" si="7"/>
        <v>8467.85520700126</v>
      </c>
      <c r="L85" s="21">
        <v>663541.134020619</v>
      </c>
      <c r="M85" s="12"/>
      <c r="N85" s="20" t="s">
        <v>21</v>
      </c>
      <c r="O85" s="22"/>
      <c r="P85" s="1">
        <f t="shared" si="8"/>
        <v>583916.197938145</v>
      </c>
      <c r="Q85" s="1">
        <f t="shared" si="9"/>
        <v>5985.81443298969</v>
      </c>
    </row>
    <row r="86" s="1" customFormat="1" ht="20" customHeight="1" spans="1:17">
      <c r="A86" s="10">
        <v>81</v>
      </c>
      <c r="B86" s="10" t="s">
        <v>23</v>
      </c>
      <c r="C86" s="11">
        <v>2602</v>
      </c>
      <c r="D86" s="11">
        <v>26</v>
      </c>
      <c r="E86" s="10" t="s">
        <v>20</v>
      </c>
      <c r="F86" s="14">
        <v>3</v>
      </c>
      <c r="G86" s="15">
        <v>97.55</v>
      </c>
      <c r="H86" s="24">
        <v>19.19</v>
      </c>
      <c r="I86" s="16">
        <v>78.36</v>
      </c>
      <c r="J86" s="12">
        <f t="shared" si="6"/>
        <v>6781.44329896907</v>
      </c>
      <c r="K86" s="12">
        <f t="shared" si="7"/>
        <v>8442.18726154203</v>
      </c>
      <c r="L86" s="21">
        <v>661529.793814433</v>
      </c>
      <c r="M86" s="12"/>
      <c r="N86" s="20" t="s">
        <v>21</v>
      </c>
      <c r="O86" s="22"/>
      <c r="P86" s="1">
        <f t="shared" si="8"/>
        <v>582146.218556701</v>
      </c>
      <c r="Q86" s="1">
        <f t="shared" si="9"/>
        <v>5967.67010309278</v>
      </c>
    </row>
    <row r="87" s="1" customFormat="1" ht="20" customHeight="1" spans="1:17">
      <c r="A87" s="10">
        <v>82</v>
      </c>
      <c r="B87" s="10" t="s">
        <v>23</v>
      </c>
      <c r="C87" s="11">
        <v>303</v>
      </c>
      <c r="D87" s="11">
        <v>3</v>
      </c>
      <c r="E87" s="10" t="s">
        <v>22</v>
      </c>
      <c r="F87" s="14">
        <v>3</v>
      </c>
      <c r="G87" s="15">
        <v>119.59</v>
      </c>
      <c r="H87" s="16">
        <v>23.53</v>
      </c>
      <c r="I87" s="16">
        <v>96.06</v>
      </c>
      <c r="J87" s="12">
        <f t="shared" si="6"/>
        <v>6709.27835051546</v>
      </c>
      <c r="K87" s="12">
        <f t="shared" si="7"/>
        <v>8352.72327647454</v>
      </c>
      <c r="L87" s="21">
        <v>802362.597938144</v>
      </c>
      <c r="M87" s="12"/>
      <c r="N87" s="20" t="s">
        <v>21</v>
      </c>
      <c r="O87" s="22"/>
      <c r="P87" s="1">
        <f t="shared" si="8"/>
        <v>706079.086185567</v>
      </c>
      <c r="Q87" s="1">
        <f t="shared" si="9"/>
        <v>5904.16494845361</v>
      </c>
    </row>
    <row r="88" s="1" customFormat="1" ht="20" customHeight="1" spans="1:17">
      <c r="A88" s="10">
        <v>83</v>
      </c>
      <c r="B88" s="10" t="s">
        <v>23</v>
      </c>
      <c r="C88" s="11">
        <v>2803</v>
      </c>
      <c r="D88" s="11">
        <v>28</v>
      </c>
      <c r="E88" s="10" t="s">
        <v>22</v>
      </c>
      <c r="F88" s="14">
        <v>3</v>
      </c>
      <c r="G88" s="21">
        <v>109.5</v>
      </c>
      <c r="H88" s="16">
        <v>21.54</v>
      </c>
      <c r="I88" s="16">
        <v>87.96</v>
      </c>
      <c r="J88" s="12">
        <f t="shared" si="6"/>
        <v>6843.29896907216</v>
      </c>
      <c r="K88" s="12">
        <f t="shared" si="7"/>
        <v>8519.11365522285</v>
      </c>
      <c r="L88" s="21">
        <v>749341.237113402</v>
      </c>
      <c r="M88" s="12"/>
      <c r="N88" s="20" t="s">
        <v>21</v>
      </c>
      <c r="O88" s="22"/>
      <c r="P88" s="1">
        <f t="shared" si="8"/>
        <v>659420.288659794</v>
      </c>
      <c r="Q88" s="1">
        <f t="shared" si="9"/>
        <v>6022.1030927835</v>
      </c>
    </row>
    <row r="89" s="1" customFormat="1" ht="20" customHeight="1" spans="1:17">
      <c r="A89" s="10">
        <v>84</v>
      </c>
      <c r="B89" s="10" t="s">
        <v>23</v>
      </c>
      <c r="C89" s="11">
        <v>305</v>
      </c>
      <c r="D89" s="11">
        <v>3</v>
      </c>
      <c r="E89" s="10" t="s">
        <v>20</v>
      </c>
      <c r="F89" s="14">
        <v>3</v>
      </c>
      <c r="G89" s="21">
        <v>102.3</v>
      </c>
      <c r="H89" s="16">
        <v>20.13</v>
      </c>
      <c r="I89" s="16">
        <v>82.17</v>
      </c>
      <c r="J89" s="12">
        <f t="shared" ref="J89:J109" si="10">L89/G89</f>
        <v>6658.76288659794</v>
      </c>
      <c r="K89" s="12">
        <f t="shared" ref="K89:K109" si="11">L89/I89</f>
        <v>8290.02608371631</v>
      </c>
      <c r="L89" s="21">
        <v>681191.443298969</v>
      </c>
      <c r="M89" s="12"/>
      <c r="N89" s="20" t="s">
        <v>21</v>
      </c>
      <c r="O89" s="22"/>
      <c r="P89" s="1">
        <f t="shared" ref="P89:P106" si="12">L89*0.88</f>
        <v>599448.470103093</v>
      </c>
      <c r="Q89" s="1">
        <f t="shared" ref="Q89:Q106" si="13">P89/G89</f>
        <v>5859.71134020619</v>
      </c>
    </row>
    <row r="90" s="1" customFormat="1" ht="20" customHeight="1" spans="1:17">
      <c r="A90" s="10">
        <v>85</v>
      </c>
      <c r="B90" s="10" t="s">
        <v>23</v>
      </c>
      <c r="C90" s="11">
        <v>405</v>
      </c>
      <c r="D90" s="11">
        <v>4</v>
      </c>
      <c r="E90" s="10" t="s">
        <v>20</v>
      </c>
      <c r="F90" s="14">
        <v>3</v>
      </c>
      <c r="G90" s="21">
        <v>102.3</v>
      </c>
      <c r="H90" s="16">
        <v>20.13</v>
      </c>
      <c r="I90" s="16">
        <v>82.17</v>
      </c>
      <c r="J90" s="12">
        <f t="shared" si="10"/>
        <v>6689.69072164948</v>
      </c>
      <c r="K90" s="12">
        <f t="shared" si="11"/>
        <v>8328.53061731462</v>
      </c>
      <c r="L90" s="21">
        <v>684355.360824742</v>
      </c>
      <c r="M90" s="12"/>
      <c r="N90" s="20" t="s">
        <v>21</v>
      </c>
      <c r="O90" s="22"/>
      <c r="P90" s="1">
        <f t="shared" si="12"/>
        <v>602232.717525773</v>
      </c>
      <c r="Q90" s="1">
        <f t="shared" si="13"/>
        <v>5886.92783505154</v>
      </c>
    </row>
    <row r="91" s="1" customFormat="1" ht="20" customHeight="1" spans="1:17">
      <c r="A91" s="10">
        <v>86</v>
      </c>
      <c r="B91" s="10" t="s">
        <v>23</v>
      </c>
      <c r="C91" s="11">
        <v>1405</v>
      </c>
      <c r="D91" s="11">
        <v>14</v>
      </c>
      <c r="E91" s="10" t="s">
        <v>20</v>
      </c>
      <c r="F91" s="14">
        <v>3</v>
      </c>
      <c r="G91" s="21">
        <v>102.3</v>
      </c>
      <c r="H91" s="16">
        <v>20.13</v>
      </c>
      <c r="I91" s="16">
        <v>82.17</v>
      </c>
      <c r="J91" s="12">
        <f t="shared" si="10"/>
        <v>6885.56701030928</v>
      </c>
      <c r="K91" s="12">
        <f t="shared" si="11"/>
        <v>8572.39266343725</v>
      </c>
      <c r="L91" s="21">
        <v>704393.505154639</v>
      </c>
      <c r="M91" s="12"/>
      <c r="N91" s="20" t="s">
        <v>21</v>
      </c>
      <c r="O91" s="22"/>
      <c r="P91" s="1">
        <f t="shared" si="12"/>
        <v>619866.284536082</v>
      </c>
      <c r="Q91" s="1">
        <f t="shared" si="13"/>
        <v>6059.29896907216</v>
      </c>
    </row>
    <row r="92" s="1" customFormat="1" ht="20" customHeight="1" spans="1:17">
      <c r="A92" s="10">
        <v>87</v>
      </c>
      <c r="B92" s="10" t="s">
        <v>23</v>
      </c>
      <c r="C92" s="11">
        <v>1805</v>
      </c>
      <c r="D92" s="11">
        <v>18</v>
      </c>
      <c r="E92" s="10" t="s">
        <v>20</v>
      </c>
      <c r="F92" s="14">
        <v>3</v>
      </c>
      <c r="G92" s="21">
        <v>102.3</v>
      </c>
      <c r="H92" s="16">
        <v>20.13</v>
      </c>
      <c r="I92" s="16">
        <v>82.17</v>
      </c>
      <c r="J92" s="12">
        <f t="shared" si="10"/>
        <v>6916.49484536082</v>
      </c>
      <c r="K92" s="12">
        <f t="shared" si="11"/>
        <v>8610.89719703556</v>
      </c>
      <c r="L92" s="21">
        <v>707557.422680412</v>
      </c>
      <c r="M92" s="12"/>
      <c r="N92" s="20" t="s">
        <v>21</v>
      </c>
      <c r="O92" s="22"/>
      <c r="P92" s="1">
        <f t="shared" si="12"/>
        <v>622650.531958763</v>
      </c>
      <c r="Q92" s="1">
        <f t="shared" si="13"/>
        <v>6086.51546391752</v>
      </c>
    </row>
    <row r="93" s="1" customFormat="1" ht="20" customHeight="1" spans="1:17">
      <c r="A93" s="10">
        <v>88</v>
      </c>
      <c r="B93" s="10" t="s">
        <v>23</v>
      </c>
      <c r="C93" s="11">
        <v>206</v>
      </c>
      <c r="D93" s="11">
        <v>2</v>
      </c>
      <c r="E93" s="10" t="s">
        <v>22</v>
      </c>
      <c r="F93" s="14">
        <v>3</v>
      </c>
      <c r="G93" s="15">
        <v>119.68</v>
      </c>
      <c r="H93" s="16">
        <v>23.55</v>
      </c>
      <c r="I93" s="16">
        <v>96.13</v>
      </c>
      <c r="J93" s="12">
        <f t="shared" si="10"/>
        <v>6668.0412371134</v>
      </c>
      <c r="K93" s="12">
        <f t="shared" si="11"/>
        <v>8301.5830152682</v>
      </c>
      <c r="L93" s="21">
        <v>798031.175257732</v>
      </c>
      <c r="M93" s="12"/>
      <c r="N93" s="20" t="s">
        <v>21</v>
      </c>
      <c r="O93" s="22"/>
      <c r="P93" s="1">
        <f t="shared" si="12"/>
        <v>702267.434226804</v>
      </c>
      <c r="Q93" s="1">
        <f t="shared" si="13"/>
        <v>5867.87628865979</v>
      </c>
    </row>
    <row r="94" s="1" customFormat="1" ht="20" customHeight="1" spans="1:17">
      <c r="A94" s="10">
        <v>89</v>
      </c>
      <c r="B94" s="10" t="s">
        <v>23</v>
      </c>
      <c r="C94" s="11">
        <v>306</v>
      </c>
      <c r="D94" s="11">
        <v>3</v>
      </c>
      <c r="E94" s="10" t="s">
        <v>22</v>
      </c>
      <c r="F94" s="14">
        <v>3</v>
      </c>
      <c r="G94" s="15">
        <v>119.68</v>
      </c>
      <c r="H94" s="16">
        <v>23.55</v>
      </c>
      <c r="I94" s="16">
        <v>96.13</v>
      </c>
      <c r="J94" s="12">
        <f t="shared" si="10"/>
        <v>6658.76288659794</v>
      </c>
      <c r="K94" s="12">
        <f t="shared" si="11"/>
        <v>8290.03164743619</v>
      </c>
      <c r="L94" s="21">
        <v>796920.742268041</v>
      </c>
      <c r="M94" s="12"/>
      <c r="N94" s="20" t="s">
        <v>21</v>
      </c>
      <c r="O94" s="22"/>
      <c r="P94" s="1">
        <f t="shared" si="12"/>
        <v>701290.253195876</v>
      </c>
      <c r="Q94" s="1">
        <f t="shared" si="13"/>
        <v>5859.71134020618</v>
      </c>
    </row>
    <row r="95" s="1" customFormat="1" ht="20" customHeight="1" spans="1:18">
      <c r="A95" s="25" t="s">
        <v>25</v>
      </c>
      <c r="B95" s="25"/>
      <c r="C95" s="25"/>
      <c r="D95" s="25"/>
      <c r="E95" s="25"/>
      <c r="F95" s="25"/>
      <c r="G95" s="26">
        <f>H95+I95</f>
        <v>8972.63</v>
      </c>
      <c r="H95" s="27">
        <f>SUM(H6:H94)</f>
        <v>1777.08</v>
      </c>
      <c r="I95" s="33">
        <f>SUM(I6:I94)</f>
        <v>7195.54999999999</v>
      </c>
      <c r="J95" s="12">
        <f t="shared" si="10"/>
        <v>6747.63966560346</v>
      </c>
      <c r="K95" s="12">
        <f t="shared" si="11"/>
        <v>8414.09956053166</v>
      </c>
      <c r="L95" s="12">
        <f>SUM(L6:L94)</f>
        <v>60544074.0927835</v>
      </c>
      <c r="M95" s="12"/>
      <c r="N95" s="20"/>
      <c r="O95" s="20"/>
      <c r="R95" s="23"/>
    </row>
    <row r="96" s="1" customFormat="1" ht="42" customHeight="1" spans="1:18">
      <c r="A96" s="28" t="s">
        <v>26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34"/>
      <c r="M96" s="28"/>
      <c r="N96" s="28"/>
      <c r="O96" s="28"/>
      <c r="R96" s="23"/>
    </row>
    <row r="97" s="1" customFormat="1" ht="69" customHeight="1" spans="1:18">
      <c r="A97" s="29" t="s">
        <v>27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5"/>
      <c r="M97" s="30"/>
      <c r="N97" s="30"/>
      <c r="O97" s="30"/>
      <c r="R97" s="23"/>
    </row>
    <row r="98" s="1" customFormat="1" ht="20" customHeight="1" spans="1:18">
      <c r="A98" s="31" t="s">
        <v>28</v>
      </c>
      <c r="B98" s="31"/>
      <c r="C98" s="31"/>
      <c r="D98" s="31"/>
      <c r="E98" s="31"/>
      <c r="F98" s="31"/>
      <c r="G98" s="31"/>
      <c r="H98" s="31"/>
      <c r="I98" s="31"/>
      <c r="J98" s="31"/>
      <c r="K98" s="31" t="s">
        <v>29</v>
      </c>
      <c r="L98" s="36"/>
      <c r="M98" s="31"/>
      <c r="N98" s="32"/>
      <c r="O98" s="32"/>
      <c r="R98" s="23"/>
    </row>
    <row r="99" s="1" customFormat="1" ht="20" customHeight="1" spans="1:18">
      <c r="A99" s="31" t="s">
        <v>30</v>
      </c>
      <c r="B99" s="31"/>
      <c r="C99" s="31"/>
      <c r="D99" s="31"/>
      <c r="E99" s="31"/>
      <c r="F99" s="32"/>
      <c r="G99" s="32"/>
      <c r="H99" s="32"/>
      <c r="I99" s="32"/>
      <c r="J99" s="32"/>
      <c r="K99" s="31" t="s">
        <v>31</v>
      </c>
      <c r="L99" s="36"/>
      <c r="M99" s="31"/>
      <c r="N99" s="32"/>
      <c r="O99" s="32"/>
      <c r="R99" s="23"/>
    </row>
    <row r="100" s="1" customFormat="1" ht="20" customHeight="1" spans="1:18">
      <c r="A100" s="31" t="s">
        <v>32</v>
      </c>
      <c r="B100" s="31"/>
      <c r="C100" s="31"/>
      <c r="D100" s="31"/>
      <c r="E100" s="31"/>
      <c r="L100" s="37"/>
      <c r="R100" s="23"/>
    </row>
    <row r="101" s="1" customFormat="1" ht="24.95" customHeight="1" spans="12:18">
      <c r="L101" s="37"/>
      <c r="R101" s="23"/>
    </row>
    <row r="102" s="1" customFormat="1" ht="24.95" customHeight="1" spans="12:18">
      <c r="L102" s="37"/>
      <c r="R102" s="23"/>
    </row>
    <row r="103" s="1" customFormat="1" ht="24.95" customHeight="1" spans="12:18">
      <c r="L103" s="37"/>
      <c r="R103" s="23"/>
    </row>
    <row r="104" s="1" customFormat="1" ht="24.95" customHeight="1" spans="12:18">
      <c r="L104" s="37"/>
      <c r="R104" s="23"/>
    </row>
    <row r="105" s="1" customFormat="1" ht="24.95" customHeight="1" spans="12:18">
      <c r="L105" s="37"/>
      <c r="R105" s="23"/>
    </row>
    <row r="106" s="1" customFormat="1" ht="24.95" customHeight="1" spans="12:18">
      <c r="L106" s="37"/>
      <c r="R106" s="23"/>
    </row>
    <row r="107" s="1" customFormat="1" ht="24.95" customHeight="1" spans="12:18">
      <c r="L107" s="37"/>
      <c r="R107" s="23"/>
    </row>
    <row r="108" s="1" customFormat="1" ht="24.95" customHeight="1" spans="12:18">
      <c r="L108" s="37"/>
      <c r="R108" s="23"/>
    </row>
    <row r="109" s="1" customFormat="1" ht="31" customHeight="1" spans="12:18">
      <c r="L109" s="37"/>
      <c r="R109" s="23"/>
    </row>
    <row r="110" ht="42" customHeight="1"/>
    <row r="111" ht="52" customHeight="1"/>
    <row r="112" ht="27" customHeight="1"/>
    <row r="113" ht="26" customHeight="1"/>
  </sheetData>
  <mergeCells count="25">
    <mergeCell ref="A1:B1"/>
    <mergeCell ref="A2:O2"/>
    <mergeCell ref="A95:F95"/>
    <mergeCell ref="A96:O96"/>
    <mergeCell ref="A97:O97"/>
    <mergeCell ref="A98:E98"/>
    <mergeCell ref="K98:L98"/>
    <mergeCell ref="A99:E99"/>
    <mergeCell ref="K99:L99"/>
    <mergeCell ref="A100:E10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472222222222222" right="0.314583333333333" top="0.196527777777778" bottom="0.196527777777778" header="0.196527777777778" footer="0.196527777777778"/>
  <pageSetup paperSize="9" scale="92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待售168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雨后&amp;彩虹</cp:lastModifiedBy>
  <cp:revision>1</cp:revision>
  <dcterms:created xsi:type="dcterms:W3CDTF">2011-04-26T02:07:00Z</dcterms:created>
  <cp:lastPrinted>2016-10-10T07:02:00Z</cp:lastPrinted>
  <dcterms:modified xsi:type="dcterms:W3CDTF">2025-06-11T03:08:14Z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24E64325320341E4A3AA0303E6DC07F8_13</vt:lpwstr>
  </property>
</Properties>
</file>