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'附件2'!$1:$5</definedName>
    <definedName name="CRITERIA" localSheetId="0">'附件2'!$A$2:$O$5</definedName>
  </definedNames>
  <calcPr fullCalcOnLoad="1"/>
</workbook>
</file>

<file path=xl/sharedStrings.xml><?xml version="1.0" encoding="utf-8"?>
<sst xmlns="http://schemas.openxmlformats.org/spreadsheetml/2006/main" count="48" uniqueCount="32">
  <si>
    <t>附件2</t>
  </si>
  <si>
    <t>清远市新建商品住房销售价格备案表</t>
  </si>
  <si>
    <t>房地产开发企业名称：清远市清新区鸿城置业有限公司</t>
  </si>
  <si>
    <t>项目(楼盘)名称：海翰华庭A1A2栋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</si>
  <si>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</si>
  <si>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</si>
  <si>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</si>
  <si>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</si>
  <si>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</si>
  <si>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</si>
  <si>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</si>
  <si>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</si>
  <si>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</si>
  <si>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</si>
  <si>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</si>
  <si>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</si>
  <si>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</si>
  <si>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</si>
  <si>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</si>
  <si>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A1</t>
  </si>
  <si>
    <t>三房二厅</t>
  </si>
  <si>
    <t>未售</t>
  </si>
  <si>
    <t>A2</t>
  </si>
  <si>
    <t>四房二厅</t>
  </si>
  <si>
    <t>本楼栋总面积/均价</t>
  </si>
  <si>
    <t xml:space="preserve">   本栋销售住宅共7套，销售住宅总建筑面积：872.12㎡，套内面积：731.85㎡，分摊面积：140.27㎡，销售均价：7450.47元/㎡（建筑面积）、8878.46元/㎡（套内建筑面积）。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</si>
  <si>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</si>
  <si>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</si>
  <si>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企业物价员：周杰锋</t>
  </si>
  <si>
    <t>价格举报投诉电话：12345</t>
  </si>
  <si>
    <t>企业投诉电话：3133818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</si>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</sst>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31" fillId="0" borderId="1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76" fontId="31" fillId="0" borderId="12" xfId="0" applyNumberFormat="1" applyFont="1" applyBorder="1" applyAlignment="1">
      <alignment horizontal="center" vertical="center" wrapText="1"/>
    </xf>
    <xf numFmtId="176" fontId="31" fillId="0" borderId="18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ySplit="5" topLeftCell="A6" activePane="bottomLeft" state="frozen"/>
      <selection pane="bottomLeft" activeCell="S15" sqref="S15"/>
    </sheetView>
  </sheetViews>
  <sheetFormatPr defaultColWidth="9.00390625" defaultRowHeight="14.25"/>
  <cols>
    <col min="1" max="1" width="3.875" style="0" customWidth="1"/>
    <col min="2" max="2" width="6.75390625" style="0" customWidth="1"/>
    <col min="3" max="3" width="7.125" style="0" customWidth="1"/>
    <col min="4" max="4" width="5.50390625" style="0" customWidth="1"/>
    <col min="5" max="5" width="9.375" style="0" customWidth="1"/>
    <col min="6" max="6" width="6.125" style="0" customWidth="1"/>
    <col min="7" max="7" width="10.50390625" style="3" customWidth="1"/>
    <col min="8" max="8" width="10.375" style="3" bestFit="1" customWidth="1"/>
    <col min="9" max="9" width="11.50390625" style="3" customWidth="1"/>
    <col min="10" max="10" width="10.625" style="0" customWidth="1"/>
    <col min="11" max="11" width="11.125" style="0" customWidth="1"/>
    <col min="12" max="12" width="16.875" style="0" customWidth="1"/>
    <col min="13" max="13" width="9.625" style="0" customWidth="1"/>
    <col min="14" max="14" width="7.625" style="0" customWidth="1"/>
    <col min="15" max="15" width="6.50390625" style="0" customWidth="1"/>
  </cols>
  <sheetData>
    <row r="1" spans="1:2" ht="24.75" customHeight="1">
      <c r="A1" s="4" t="s">
        <v>0</v>
      </c>
      <c r="B1" s="4"/>
    </row>
    <row r="2" spans="1:15" ht="34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5"/>
      <c r="O2" s="5"/>
    </row>
    <row r="3" spans="1:15" ht="18.75" customHeight="1">
      <c r="A3" s="7" t="s">
        <v>2</v>
      </c>
      <c r="B3" s="7"/>
      <c r="C3" s="7"/>
      <c r="D3" s="7"/>
      <c r="E3" s="7"/>
      <c r="F3" s="7"/>
      <c r="G3" s="8"/>
      <c r="H3" s="8"/>
      <c r="I3" s="8" t="s">
        <v>3</v>
      </c>
      <c r="J3" s="31"/>
      <c r="K3" s="31"/>
      <c r="L3" s="31"/>
      <c r="M3" s="32"/>
      <c r="N3" s="33"/>
      <c r="O3" s="33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34" t="s">
        <v>12</v>
      </c>
      <c r="J4" s="10" t="s">
        <v>13</v>
      </c>
      <c r="K4" s="10" t="s">
        <v>14</v>
      </c>
      <c r="L4" s="35" t="s">
        <v>15</v>
      </c>
      <c r="M4" s="35" t="s">
        <v>16</v>
      </c>
      <c r="N4" s="10" t="s">
        <v>17</v>
      </c>
      <c r="O4" s="9" t="s">
        <v>18</v>
      </c>
    </row>
    <row r="5" spans="1:15" ht="14.25">
      <c r="A5" s="9"/>
      <c r="B5" s="10"/>
      <c r="C5" s="10"/>
      <c r="D5" s="10"/>
      <c r="E5" s="10"/>
      <c r="F5" s="10"/>
      <c r="G5" s="11"/>
      <c r="H5" s="11"/>
      <c r="I5" s="36"/>
      <c r="J5" s="10"/>
      <c r="K5" s="10"/>
      <c r="L5" s="37"/>
      <c r="M5" s="37"/>
      <c r="N5" s="10"/>
      <c r="O5" s="9"/>
    </row>
    <row r="6" spans="1:15" s="1" customFormat="1" ht="14.25">
      <c r="A6" s="10">
        <v>1</v>
      </c>
      <c r="B6" s="10" t="s">
        <v>19</v>
      </c>
      <c r="C6" s="12">
        <v>201</v>
      </c>
      <c r="D6" s="10">
        <v>2</v>
      </c>
      <c r="E6" s="10" t="s">
        <v>20</v>
      </c>
      <c r="F6" s="10">
        <v>3</v>
      </c>
      <c r="G6" s="13">
        <v>141.58</v>
      </c>
      <c r="H6" s="13">
        <v>22.95</v>
      </c>
      <c r="I6" s="13">
        <v>118.63</v>
      </c>
      <c r="J6" s="38">
        <v>7530</v>
      </c>
      <c r="K6" s="11">
        <f>L6/I6</f>
        <v>8986.743656747873</v>
      </c>
      <c r="L6" s="39">
        <f>G6*J6</f>
        <v>1066097.4000000001</v>
      </c>
      <c r="M6" s="40"/>
      <c r="N6" s="10" t="s">
        <v>21</v>
      </c>
      <c r="O6" s="9"/>
    </row>
    <row r="7" spans="1:15" s="1" customFormat="1" ht="14.25">
      <c r="A7" s="10">
        <v>2</v>
      </c>
      <c r="B7" s="10" t="s">
        <v>19</v>
      </c>
      <c r="C7" s="12">
        <v>301</v>
      </c>
      <c r="D7" s="10">
        <v>3</v>
      </c>
      <c r="E7" s="10" t="s">
        <v>20</v>
      </c>
      <c r="F7" s="10">
        <v>3</v>
      </c>
      <c r="G7" s="13">
        <v>141.58</v>
      </c>
      <c r="H7" s="13">
        <v>22.95</v>
      </c>
      <c r="I7" s="13">
        <v>118.63</v>
      </c>
      <c r="J7" s="38">
        <v>7530</v>
      </c>
      <c r="K7" s="11">
        <f>L7/I7</f>
        <v>8986.743656747873</v>
      </c>
      <c r="L7" s="39">
        <f>G7*J7</f>
        <v>1066097.4000000001</v>
      </c>
      <c r="M7" s="40"/>
      <c r="N7" s="10" t="s">
        <v>21</v>
      </c>
      <c r="O7" s="9"/>
    </row>
    <row r="8" spans="1:15" s="1" customFormat="1" ht="14.25">
      <c r="A8" s="9">
        <v>3</v>
      </c>
      <c r="B8" s="10" t="s">
        <v>19</v>
      </c>
      <c r="C8" s="12">
        <v>305</v>
      </c>
      <c r="D8" s="10">
        <v>3</v>
      </c>
      <c r="E8" s="10" t="s">
        <v>20</v>
      </c>
      <c r="F8" s="10">
        <v>3</v>
      </c>
      <c r="G8" s="13">
        <v>99.67</v>
      </c>
      <c r="H8" s="13">
        <v>16.16</v>
      </c>
      <c r="I8" s="13">
        <v>83.51</v>
      </c>
      <c r="J8" s="38">
        <f>L8/G8</f>
        <v>7324.169760208689</v>
      </c>
      <c r="K8" s="11">
        <f>L8/I8</f>
        <v>8741.468087654173</v>
      </c>
      <c r="L8" s="39">
        <v>730000</v>
      </c>
      <c r="M8" s="40"/>
      <c r="N8" s="10" t="s">
        <v>21</v>
      </c>
      <c r="O8" s="9"/>
    </row>
    <row r="9" spans="1:15" s="1" customFormat="1" ht="14.25">
      <c r="A9" s="10">
        <v>4</v>
      </c>
      <c r="B9" s="10" t="s">
        <v>19</v>
      </c>
      <c r="C9" s="12">
        <v>2601</v>
      </c>
      <c r="D9" s="10">
        <v>26</v>
      </c>
      <c r="E9" s="10" t="s">
        <v>20</v>
      </c>
      <c r="F9" s="10">
        <v>3</v>
      </c>
      <c r="G9" s="13">
        <v>127.55</v>
      </c>
      <c r="H9" s="13">
        <v>20.68</v>
      </c>
      <c r="I9" s="13">
        <v>106.87</v>
      </c>
      <c r="J9" s="38">
        <v>7580</v>
      </c>
      <c r="K9" s="11">
        <f aca="true" t="shared" si="0" ref="K9:K14">L9/I9</f>
        <v>9046.776457378122</v>
      </c>
      <c r="L9" s="39">
        <f>G9*J9</f>
        <v>966829</v>
      </c>
      <c r="M9" s="40"/>
      <c r="N9" s="10" t="s">
        <v>21</v>
      </c>
      <c r="O9" s="9"/>
    </row>
    <row r="10" spans="1:15" s="1" customFormat="1" ht="14.25">
      <c r="A10" s="10">
        <v>5</v>
      </c>
      <c r="B10" s="10" t="s">
        <v>19</v>
      </c>
      <c r="C10" s="12">
        <v>2602</v>
      </c>
      <c r="D10" s="10">
        <v>26</v>
      </c>
      <c r="E10" s="10" t="s">
        <v>20</v>
      </c>
      <c r="F10" s="10">
        <v>3</v>
      </c>
      <c r="G10" s="13">
        <v>110.58</v>
      </c>
      <c r="H10" s="13">
        <v>17.93</v>
      </c>
      <c r="I10" s="13">
        <v>92.65</v>
      </c>
      <c r="J10" s="38">
        <v>7280</v>
      </c>
      <c r="K10" s="11">
        <f t="shared" si="0"/>
        <v>8688.854830005397</v>
      </c>
      <c r="L10" s="39">
        <f>G10*J10</f>
        <v>805022.4</v>
      </c>
      <c r="M10" s="40"/>
      <c r="N10" s="10" t="s">
        <v>21</v>
      </c>
      <c r="O10" s="9"/>
    </row>
    <row r="11" spans="1:15" s="1" customFormat="1" ht="14.25">
      <c r="A11" s="9">
        <v>6</v>
      </c>
      <c r="B11" s="10" t="s">
        <v>22</v>
      </c>
      <c r="C11" s="12">
        <v>201</v>
      </c>
      <c r="D11" s="10">
        <v>2</v>
      </c>
      <c r="E11" s="10" t="s">
        <v>23</v>
      </c>
      <c r="F11" s="10">
        <v>3</v>
      </c>
      <c r="G11" s="13">
        <v>140.84</v>
      </c>
      <c r="H11" s="13">
        <v>22.21</v>
      </c>
      <c r="I11" s="13">
        <v>118.63</v>
      </c>
      <c r="J11" s="38">
        <v>7530</v>
      </c>
      <c r="K11" s="11">
        <f t="shared" si="0"/>
        <v>8939.77240158476</v>
      </c>
      <c r="L11" s="39">
        <f>G11*J11</f>
        <v>1060525.2</v>
      </c>
      <c r="M11" s="40"/>
      <c r="N11" s="10" t="s">
        <v>21</v>
      </c>
      <c r="O11" s="9"/>
    </row>
    <row r="12" spans="1:15" s="1" customFormat="1" ht="14.25">
      <c r="A12" s="10">
        <v>7</v>
      </c>
      <c r="B12" s="10" t="s">
        <v>22</v>
      </c>
      <c r="C12" s="12">
        <v>2602</v>
      </c>
      <c r="D12" s="10">
        <v>26</v>
      </c>
      <c r="E12" s="10" t="s">
        <v>20</v>
      </c>
      <c r="F12" s="10">
        <v>3</v>
      </c>
      <c r="G12" s="13">
        <v>110.32</v>
      </c>
      <c r="H12" s="13">
        <v>17.39</v>
      </c>
      <c r="I12" s="13">
        <v>92.93</v>
      </c>
      <c r="J12" s="38">
        <v>7280</v>
      </c>
      <c r="K12" s="11">
        <f>L12/I12</f>
        <v>8642.307112880662</v>
      </c>
      <c r="L12" s="39">
        <f>G12*J12</f>
        <v>803129.6</v>
      </c>
      <c r="M12" s="40"/>
      <c r="N12" s="10" t="s">
        <v>21</v>
      </c>
      <c r="O12" s="9"/>
    </row>
    <row r="13" spans="1:15" s="2" customFormat="1" ht="24.75" customHeight="1">
      <c r="A13" s="14" t="s">
        <v>24</v>
      </c>
      <c r="B13" s="15"/>
      <c r="C13" s="15"/>
      <c r="D13" s="15"/>
      <c r="E13" s="15"/>
      <c r="F13" s="16"/>
      <c r="G13" s="17">
        <f>SUM(G6:G12)</f>
        <v>872.1200000000001</v>
      </c>
      <c r="H13" s="18">
        <f>SUM(H6:H12)</f>
        <v>140.27000000000004</v>
      </c>
      <c r="I13" s="18">
        <f>SUM(I6:I12)</f>
        <v>731.8499999999999</v>
      </c>
      <c r="J13" s="41">
        <f>L13/G13</f>
        <v>7450.466678897398</v>
      </c>
      <c r="K13" s="38">
        <f>L13/I13</f>
        <v>8878.460066953612</v>
      </c>
      <c r="L13" s="42">
        <f>SUM(L6:L12)</f>
        <v>6497701</v>
      </c>
      <c r="M13" s="43"/>
      <c r="N13" s="44"/>
      <c r="O13" s="44"/>
    </row>
    <row r="14" spans="1:15" s="2" customFormat="1" ht="72" customHeight="1">
      <c r="A14" s="19" t="s">
        <v>25</v>
      </c>
      <c r="B14" s="20"/>
      <c r="C14" s="20"/>
      <c r="D14" s="20"/>
      <c r="E14" s="20"/>
      <c r="F14" s="20"/>
      <c r="G14" s="21"/>
      <c r="H14" s="21"/>
      <c r="I14" s="21"/>
      <c r="J14" s="20"/>
      <c r="K14" s="20"/>
      <c r="L14" s="20"/>
      <c r="M14" s="20"/>
      <c r="N14" s="20"/>
      <c r="O14" s="45"/>
    </row>
    <row r="15" spans="1:15" s="2" customFormat="1" ht="73.5" customHeight="1">
      <c r="A15" s="22" t="s">
        <v>26</v>
      </c>
      <c r="B15" s="23"/>
      <c r="C15" s="23"/>
      <c r="D15" s="23"/>
      <c r="E15" s="23"/>
      <c r="F15" s="23"/>
      <c r="G15" s="24"/>
      <c r="H15" s="24"/>
      <c r="I15" s="24"/>
      <c r="J15" s="23"/>
      <c r="K15" s="23"/>
      <c r="L15" s="23"/>
      <c r="M15" s="23"/>
      <c r="N15" s="23"/>
      <c r="O15" s="23"/>
    </row>
    <row r="16" spans="1:15" s="2" customFormat="1" ht="24.75" customHeight="1">
      <c r="A16" s="25" t="s">
        <v>27</v>
      </c>
      <c r="B16" s="25"/>
      <c r="C16" s="25"/>
      <c r="D16" s="25"/>
      <c r="E16" s="25"/>
      <c r="F16" s="25"/>
      <c r="G16" s="26"/>
      <c r="H16" s="26"/>
      <c r="I16" s="26"/>
      <c r="J16" s="25"/>
      <c r="K16" s="25" t="s">
        <v>28</v>
      </c>
      <c r="L16" s="25"/>
      <c r="M16" s="25"/>
      <c r="N16" s="27"/>
      <c r="O16" s="27"/>
    </row>
    <row r="17" spans="1:15" s="2" customFormat="1" ht="24.75" customHeight="1">
      <c r="A17" s="25" t="s">
        <v>29</v>
      </c>
      <c r="B17" s="25"/>
      <c r="C17" s="25"/>
      <c r="D17" s="25"/>
      <c r="E17" s="25"/>
      <c r="F17" s="27"/>
      <c r="G17" s="26"/>
      <c r="H17" s="26"/>
      <c r="I17" s="26"/>
      <c r="J17" s="27"/>
      <c r="K17" s="25" t="s">
        <v>30</v>
      </c>
      <c r="L17" s="25"/>
      <c r="M17" s="25"/>
      <c r="N17" s="27"/>
      <c r="O17" s="27"/>
    </row>
    <row r="18" spans="1:15" s="2" customFormat="1" ht="24.75" customHeight="1">
      <c r="A18" s="25" t="s">
        <v>31</v>
      </c>
      <c r="B18" s="25"/>
      <c r="C18" s="25"/>
      <c r="D18" s="25"/>
      <c r="E18" s="25"/>
      <c r="F18" s="28"/>
      <c r="G18" s="29"/>
      <c r="H18" s="29"/>
      <c r="I18" s="29"/>
      <c r="J18" s="28"/>
      <c r="K18" s="28"/>
      <c r="L18" s="28"/>
      <c r="M18" s="28"/>
      <c r="N18" s="28"/>
      <c r="O18" s="28"/>
    </row>
    <row r="19" spans="7:9" s="2" customFormat="1" ht="24.75" customHeight="1">
      <c r="G19" s="30"/>
      <c r="H19" s="30"/>
      <c r="I19" s="30"/>
    </row>
    <row r="20" spans="7:9" s="2" customFormat="1" ht="24.75" customHeight="1">
      <c r="G20" s="30"/>
      <c r="H20" s="30"/>
      <c r="I20" s="30"/>
    </row>
    <row r="21" spans="7:9" s="2" customFormat="1" ht="24.75" customHeight="1">
      <c r="G21" s="30"/>
      <c r="H21" s="30"/>
      <c r="I21" s="30"/>
    </row>
    <row r="22" spans="7:9" s="2" customFormat="1" ht="24.75" customHeight="1">
      <c r="G22" s="30"/>
      <c r="H22" s="30"/>
      <c r="I22" s="30"/>
    </row>
    <row r="23" spans="7:9" s="2" customFormat="1" ht="24.75" customHeight="1">
      <c r="G23" s="30"/>
      <c r="H23" s="30"/>
      <c r="I23" s="30"/>
    </row>
    <row r="24" spans="7:9" s="2" customFormat="1" ht="24.75" customHeight="1">
      <c r="G24" s="30"/>
      <c r="H24" s="30"/>
      <c r="I24" s="30"/>
    </row>
    <row r="25" spans="7:9" s="2" customFormat="1" ht="24.75" customHeight="1">
      <c r="G25" s="30"/>
      <c r="H25" s="30"/>
      <c r="I25" s="30"/>
    </row>
    <row r="26" spans="7:9" s="2" customFormat="1" ht="24.75" customHeight="1">
      <c r="G26" s="30"/>
      <c r="H26" s="30"/>
      <c r="I26" s="30"/>
    </row>
    <row r="27" spans="7:9" s="2" customFormat="1" ht="30.75" customHeight="1">
      <c r="G27" s="30"/>
      <c r="H27" s="30"/>
      <c r="I27" s="30"/>
    </row>
    <row r="28" ht="42" customHeight="1"/>
    <row r="29" ht="51.75" customHeight="1"/>
    <row r="30" ht="27" customHeight="1"/>
    <row r="31" ht="25.5" customHeight="1"/>
  </sheetData>
  <sheetProtection/>
  <mergeCells count="26">
    <mergeCell ref="A1:B1"/>
    <mergeCell ref="A2:O2"/>
    <mergeCell ref="A3:G3"/>
    <mergeCell ref="A13:F13"/>
    <mergeCell ref="A14:O14"/>
    <mergeCell ref="A15:O15"/>
    <mergeCell ref="A16:E16"/>
    <mergeCell ref="K16:L16"/>
    <mergeCell ref="A17:E17"/>
    <mergeCell ref="K17:L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275" bottom="0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周杰</cp:lastModifiedBy>
  <cp:lastPrinted>2016-10-10T07:02:16Z</cp:lastPrinted>
  <dcterms:created xsi:type="dcterms:W3CDTF">2011-04-26T02:07:47Z</dcterms:created>
  <dcterms:modified xsi:type="dcterms:W3CDTF">2022-10-08T07:29:00Z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22D4075F9C96487D9345257A4E091A32</vt:lpwstr>
  </property>
</Properties>
</file>