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Sheet1!$A$1:$J$69</definedName>
  </definedNames>
  <calcPr calcId="144525"/>
</workbook>
</file>

<file path=xl/sharedStrings.xml><?xml version="1.0" encoding="utf-8"?>
<sst xmlns="http://schemas.openxmlformats.org/spreadsheetml/2006/main" count="321" uniqueCount="162">
  <si>
    <t>广东省事业单位2022年集中公开招聘高校毕业生清远市
清新区总成绩及进入体检考察人员名单</t>
  </si>
  <si>
    <t>序号</t>
  </si>
  <si>
    <t>报考单位</t>
  </si>
  <si>
    <t>岗位代码</t>
  </si>
  <si>
    <t>准考证号</t>
  </si>
  <si>
    <t>笔试成绩</t>
  </si>
  <si>
    <t>面试成绩</t>
  </si>
  <si>
    <t>总成绩</t>
  </si>
  <si>
    <t>排名</t>
  </si>
  <si>
    <t>是否进入体检考察</t>
  </si>
  <si>
    <t>备注</t>
  </si>
  <si>
    <t>清远市清新区投资评审中心</t>
  </si>
  <si>
    <t>2210841180012</t>
  </si>
  <si>
    <t>221180203810</t>
  </si>
  <si>
    <t>是</t>
  </si>
  <si>
    <t>2210841180013</t>
  </si>
  <si>
    <t>221011300624</t>
  </si>
  <si>
    <t>76.9</t>
  </si>
  <si>
    <t>221180804505</t>
  </si>
  <si>
    <t>71.3</t>
  </si>
  <si>
    <t>221020100604</t>
  </si>
  <si>
    <t>72.4</t>
  </si>
  <si>
    <t>面试缺考</t>
  </si>
  <si>
    <t>221180300417</t>
  </si>
  <si>
    <t>63.4</t>
  </si>
  <si>
    <t>221030303906</t>
  </si>
  <si>
    <t>61.7</t>
  </si>
  <si>
    <t>清远市清新区石潭镇林业站</t>
  </si>
  <si>
    <t>2210841180023</t>
  </si>
  <si>
    <t>221180705126</t>
  </si>
  <si>
    <t>71.2</t>
  </si>
  <si>
    <t>221180600914</t>
  </si>
  <si>
    <t>72.6</t>
  </si>
  <si>
    <t>221010210105</t>
  </si>
  <si>
    <t>62.3</t>
  </si>
  <si>
    <t>221011203209</t>
  </si>
  <si>
    <t>61.6</t>
  </si>
  <si>
    <t>221180700623</t>
  </si>
  <si>
    <t>57.8</t>
  </si>
  <si>
    <t>清远市清新区综合政务服务中心</t>
  </si>
  <si>
    <t>2210841180032</t>
  </si>
  <si>
    <t>221180804109</t>
  </si>
  <si>
    <t>79.5</t>
  </si>
  <si>
    <t>221180301220</t>
  </si>
  <si>
    <t>77</t>
  </si>
  <si>
    <t>221180501427</t>
  </si>
  <si>
    <t>76.1</t>
  </si>
  <si>
    <t>221180104625</t>
  </si>
  <si>
    <t>221180104104</t>
  </si>
  <si>
    <t>73.9</t>
  </si>
  <si>
    <t>清远市清新区石潭镇白湾卫生院</t>
  </si>
  <si>
    <t>2210841180179</t>
  </si>
  <si>
    <t>221180303314</t>
  </si>
  <si>
    <t>77.2</t>
  </si>
  <si>
    <t>221180700710</t>
  </si>
  <si>
    <t>75.5</t>
  </si>
  <si>
    <t>221180104216</t>
  </si>
  <si>
    <t>65.5</t>
  </si>
  <si>
    <t>221180101817</t>
  </si>
  <si>
    <t>74</t>
  </si>
  <si>
    <t>221110700424</t>
  </si>
  <si>
    <t>清远市清新区疾病预防控制中心</t>
  </si>
  <si>
    <t>2210841180180</t>
  </si>
  <si>
    <t>221180203627</t>
  </si>
  <si>
    <t>74.5</t>
  </si>
  <si>
    <t>221180600714</t>
  </si>
  <si>
    <t>221180101416</t>
  </si>
  <si>
    <t>221180400606</t>
  </si>
  <si>
    <t>221010402718</t>
  </si>
  <si>
    <t>清远市清新区三坑镇卫生院</t>
  </si>
  <si>
    <t>2210841180182</t>
  </si>
  <si>
    <t>221180304114</t>
  </si>
  <si>
    <t>82.9</t>
  </si>
  <si>
    <t>221180405619</t>
  </si>
  <si>
    <t>73.2</t>
  </si>
  <si>
    <t>221011305226</t>
  </si>
  <si>
    <t>67.7</t>
  </si>
  <si>
    <t>221013601206</t>
  </si>
  <si>
    <t>75.9</t>
  </si>
  <si>
    <t>221180404808</t>
  </si>
  <si>
    <t>66.3</t>
  </si>
  <si>
    <t>清远市清新区新闻中心</t>
  </si>
  <si>
    <t>2210841180217</t>
  </si>
  <si>
    <t>221180304113</t>
  </si>
  <si>
    <t>72.2</t>
  </si>
  <si>
    <t>221060104307</t>
  </si>
  <si>
    <t>70.4</t>
  </si>
  <si>
    <t>221090307404</t>
  </si>
  <si>
    <t>78.5</t>
  </si>
  <si>
    <t>221180501330</t>
  </si>
  <si>
    <t>74.2</t>
  </si>
  <si>
    <t>221160402026</t>
  </si>
  <si>
    <t>72.1</t>
  </si>
  <si>
    <t>清远市清新区党建事务中心</t>
  </si>
  <si>
    <t>2210841180320</t>
  </si>
  <si>
    <t>221041600112</t>
  </si>
  <si>
    <t>74.8</t>
  </si>
  <si>
    <t>清远市清新区供销合作社</t>
  </si>
  <si>
    <t>2210841180354</t>
  </si>
  <si>
    <t>221180700813</t>
  </si>
  <si>
    <t>77.7</t>
  </si>
  <si>
    <t>221180100408</t>
  </si>
  <si>
    <t>71.8</t>
  </si>
  <si>
    <t>221180800217</t>
  </si>
  <si>
    <t>73</t>
  </si>
  <si>
    <t>221180603614</t>
  </si>
  <si>
    <t>72.8</t>
  </si>
  <si>
    <t>221180401127</t>
  </si>
  <si>
    <t>2210841180355</t>
  </si>
  <si>
    <t>221180801015</t>
  </si>
  <si>
    <t>84</t>
  </si>
  <si>
    <t>221180403307</t>
  </si>
  <si>
    <t>83.5</t>
  </si>
  <si>
    <t>221180702409</t>
  </si>
  <si>
    <t>81.5</t>
  </si>
  <si>
    <t>221180500502</t>
  </si>
  <si>
    <t>76</t>
  </si>
  <si>
    <t>221180804019</t>
  </si>
  <si>
    <t>清远市清新区土地整理开发中心</t>
  </si>
  <si>
    <t>2210841180371</t>
  </si>
  <si>
    <t>221180701325</t>
  </si>
  <si>
    <t>66.7</t>
  </si>
  <si>
    <t>221140302112</t>
  </si>
  <si>
    <t>72.3</t>
  </si>
  <si>
    <t>221180702601</t>
  </si>
  <si>
    <t>70.3</t>
  </si>
  <si>
    <t>221180602601</t>
  </si>
  <si>
    <t>69.3</t>
  </si>
  <si>
    <t>221170102314</t>
  </si>
  <si>
    <t>62.8</t>
  </si>
  <si>
    <t>清远市清新区浸潭镇畜牧兽医站</t>
  </si>
  <si>
    <t>2210841180400</t>
  </si>
  <si>
    <t>221011406828</t>
  </si>
  <si>
    <t>75.2</t>
  </si>
  <si>
    <t>221180401923</t>
  </si>
  <si>
    <t>68.7</t>
  </si>
  <si>
    <t>221180803026</t>
  </si>
  <si>
    <t>79.1</t>
  </si>
  <si>
    <t>221010305403</t>
  </si>
  <si>
    <t>72.9</t>
  </si>
  <si>
    <t>221160305712</t>
  </si>
  <si>
    <t>清远市清新区浸潭林业站</t>
  </si>
  <si>
    <t>2210841180022</t>
  </si>
  <si>
    <t>221060602711</t>
  </si>
  <si>
    <t>84.8</t>
  </si>
  <si>
    <t>221180705015</t>
  </si>
  <si>
    <t>73.3</t>
  </si>
  <si>
    <t>221180301116</t>
  </si>
  <si>
    <t>68.2</t>
  </si>
  <si>
    <t>221051201502</t>
  </si>
  <si>
    <t>67.9</t>
  </si>
  <si>
    <t>221180404409</t>
  </si>
  <si>
    <t>60.5</t>
  </si>
  <si>
    <t>221180102030</t>
  </si>
  <si>
    <t>77.4</t>
  </si>
  <si>
    <t>221014502528</t>
  </si>
  <si>
    <t>75</t>
  </si>
  <si>
    <t>221180502527</t>
  </si>
  <si>
    <t>73.6</t>
  </si>
  <si>
    <t>221012300929</t>
  </si>
  <si>
    <t>221180502805</t>
  </si>
  <si>
    <t>56.2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</si>
</sst>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1" fillId="25" borderId="2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abSelected="1" workbookViewId="0">
      <selection activeCell="J3" sqref="J3"/>
    </sheetView>
  </sheetViews>
  <sheetFormatPr defaultColWidth="9" defaultRowHeight="13.5"/>
  <cols>
    <col min="1" max="1" width="5.25" style="2" customWidth="1"/>
    <col min="2" max="2" width="12.25" customWidth="1"/>
    <col min="4" max="4" width="9.5" customWidth="1"/>
    <col min="5" max="5" width="7.375" customWidth="1"/>
    <col min="6" max="6" width="9" style="3"/>
    <col min="7" max="7" width="9" style="2"/>
    <col min="8" max="8" width="7.75" style="2" customWidth="1"/>
    <col min="9" max="10" width="9" style="2"/>
  </cols>
  <sheetData>
    <row r="1" s="1" customFormat="1" ht="70" customHeight="1" spans="1:10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</row>
    <row r="2" s="1" customFormat="1" ht="56.2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5" customHeight="1" spans="1:10">
      <c r="A3" s="8">
        <v>1</v>
      </c>
      <c r="B3" s="9" t="s">
        <v>11</v>
      </c>
      <c r="C3" s="10" t="s">
        <v>12</v>
      </c>
      <c r="D3" s="10" t="s">
        <v>13</v>
      </c>
      <c r="E3" s="10">
        <v>58.5</v>
      </c>
      <c r="F3" s="11">
        <v>80.9</v>
      </c>
      <c r="G3" s="11">
        <f t="shared" ref="G3:G66" si="0">E3*0.5+F3*0.5</f>
        <v>69.7</v>
      </c>
      <c r="H3" s="8">
        <f>SUMPRODUCT(($C$3:$C$80=$C3)*($G3&lt;$G$3:$G$80))+1</f>
        <v>1</v>
      </c>
      <c r="I3" s="8" t="s">
        <v>14</v>
      </c>
      <c r="J3" s="8"/>
    </row>
    <row r="4" ht="35" customHeight="1" spans="1:10">
      <c r="A4" s="8">
        <v>2</v>
      </c>
      <c r="B4" s="9" t="s">
        <v>11</v>
      </c>
      <c r="C4" s="10" t="s">
        <v>15</v>
      </c>
      <c r="D4" s="10" t="s">
        <v>16</v>
      </c>
      <c r="E4" s="10" t="s">
        <v>17</v>
      </c>
      <c r="F4" s="11">
        <v>85.4</v>
      </c>
      <c r="G4" s="11">
        <f t="shared" si="0"/>
        <v>81.15</v>
      </c>
      <c r="H4" s="8">
        <f>SUMPRODUCT(($C$3:$C$80=$C4)*($G4&lt;$G$3:$G$80))+1</f>
        <v>1</v>
      </c>
      <c r="I4" s="8" t="s">
        <v>14</v>
      </c>
      <c r="J4" s="8"/>
    </row>
    <row r="5" ht="35" customHeight="1" spans="1:10">
      <c r="A5" s="8">
        <v>3</v>
      </c>
      <c r="B5" s="9" t="s">
        <v>11</v>
      </c>
      <c r="C5" s="10" t="s">
        <v>15</v>
      </c>
      <c r="D5" s="10" t="s">
        <v>18</v>
      </c>
      <c r="E5" s="10" t="s">
        <v>19</v>
      </c>
      <c r="F5" s="11">
        <v>79.5</v>
      </c>
      <c r="G5" s="11">
        <f t="shared" si="0"/>
        <v>75.4</v>
      </c>
      <c r="H5" s="8">
        <f>SUMPRODUCT(($C$3:$C$80=$C5)*($G5&lt;$G$3:$G$80))+1</f>
        <v>2</v>
      </c>
      <c r="I5" s="8"/>
      <c r="J5" s="8"/>
    </row>
    <row r="6" ht="35" customHeight="1" spans="1:10">
      <c r="A6" s="8">
        <v>4</v>
      </c>
      <c r="B6" s="9" t="s">
        <v>11</v>
      </c>
      <c r="C6" s="10" t="s">
        <v>15</v>
      </c>
      <c r="D6" s="10" t="s">
        <v>20</v>
      </c>
      <c r="E6" s="10" t="s">
        <v>21</v>
      </c>
      <c r="F6" s="11"/>
      <c r="G6" s="11">
        <f t="shared" si="0"/>
        <v>36.2</v>
      </c>
      <c r="H6" s="8">
        <f>SUMPRODUCT(($C$3:$C$80=$C6)*($G6&lt;$G$3:$G$80))+1</f>
        <v>3</v>
      </c>
      <c r="I6" s="8"/>
      <c r="J6" s="8" t="s">
        <v>22</v>
      </c>
    </row>
    <row r="7" ht="35" customHeight="1" spans="1:10">
      <c r="A7" s="8">
        <v>5</v>
      </c>
      <c r="B7" s="9" t="s">
        <v>11</v>
      </c>
      <c r="C7" s="10" t="s">
        <v>15</v>
      </c>
      <c r="D7" s="10" t="s">
        <v>23</v>
      </c>
      <c r="E7" s="10" t="s">
        <v>24</v>
      </c>
      <c r="F7" s="11"/>
      <c r="G7" s="11">
        <f t="shared" si="0"/>
        <v>31.7</v>
      </c>
      <c r="H7" s="8">
        <f>SUMPRODUCT(($C$3:$C$80=$C7)*($G7&lt;$G$3:$G$80))+1</f>
        <v>4</v>
      </c>
      <c r="I7" s="8"/>
      <c r="J7" s="8" t="s">
        <v>22</v>
      </c>
    </row>
    <row r="8" ht="35" customHeight="1" spans="1:10">
      <c r="A8" s="8">
        <v>6</v>
      </c>
      <c r="B8" s="9" t="s">
        <v>11</v>
      </c>
      <c r="C8" s="10" t="s">
        <v>15</v>
      </c>
      <c r="D8" s="10" t="s">
        <v>25</v>
      </c>
      <c r="E8" s="10" t="s">
        <v>26</v>
      </c>
      <c r="F8" s="11"/>
      <c r="G8" s="11">
        <f t="shared" si="0"/>
        <v>30.85</v>
      </c>
      <c r="H8" s="8">
        <f>SUMPRODUCT(($C$3:$C$80=$C8)*($G8&lt;$G$3:$G$80))+1</f>
        <v>5</v>
      </c>
      <c r="I8" s="8"/>
      <c r="J8" s="8" t="s">
        <v>22</v>
      </c>
    </row>
    <row r="9" ht="35" customHeight="1" spans="1:10">
      <c r="A9" s="8">
        <v>7</v>
      </c>
      <c r="B9" s="9" t="s">
        <v>27</v>
      </c>
      <c r="C9" s="10" t="s">
        <v>28</v>
      </c>
      <c r="D9" s="10" t="s">
        <v>29</v>
      </c>
      <c r="E9" s="10" t="s">
        <v>30</v>
      </c>
      <c r="F9" s="11">
        <v>77.8</v>
      </c>
      <c r="G9" s="11">
        <f t="shared" si="0"/>
        <v>74.5</v>
      </c>
      <c r="H9" s="8">
        <f>SUMPRODUCT(($C$3:$C$80=$C9)*($G9&lt;$G$3:$G$80))+1</f>
        <v>1</v>
      </c>
      <c r="I9" s="8" t="s">
        <v>14</v>
      </c>
      <c r="J9" s="8"/>
    </row>
    <row r="10" ht="35" customHeight="1" spans="1:10">
      <c r="A10" s="8">
        <v>8</v>
      </c>
      <c r="B10" s="9" t="s">
        <v>27</v>
      </c>
      <c r="C10" s="10" t="s">
        <v>28</v>
      </c>
      <c r="D10" s="10" t="s">
        <v>31</v>
      </c>
      <c r="E10" s="10" t="s">
        <v>32</v>
      </c>
      <c r="F10" s="11">
        <v>75.8</v>
      </c>
      <c r="G10" s="11">
        <f t="shared" si="0"/>
        <v>74.2</v>
      </c>
      <c r="H10" s="8">
        <f>SUMPRODUCT(($C$3:$C$80=$C10)*($G10&lt;$G$3:$G$80))+1</f>
        <v>2</v>
      </c>
      <c r="I10" s="8"/>
      <c r="J10" s="8"/>
    </row>
    <row r="11" ht="35" customHeight="1" spans="1:10">
      <c r="A11" s="8">
        <v>9</v>
      </c>
      <c r="B11" s="9" t="s">
        <v>27</v>
      </c>
      <c r="C11" s="10" t="s">
        <v>28</v>
      </c>
      <c r="D11" s="10" t="s">
        <v>33</v>
      </c>
      <c r="E11" s="10" t="s">
        <v>34</v>
      </c>
      <c r="F11" s="11">
        <v>76.4</v>
      </c>
      <c r="G11" s="11">
        <f t="shared" si="0"/>
        <v>69.35</v>
      </c>
      <c r="H11" s="8">
        <f>SUMPRODUCT(($C$3:$C$80=$C11)*($G11&lt;$G$3:$G$80))+1</f>
        <v>3</v>
      </c>
      <c r="I11" s="8"/>
      <c r="J11" s="8"/>
    </row>
    <row r="12" ht="35" customHeight="1" spans="1:10">
      <c r="A12" s="8">
        <v>10</v>
      </c>
      <c r="B12" s="9" t="s">
        <v>27</v>
      </c>
      <c r="C12" s="10" t="s">
        <v>28</v>
      </c>
      <c r="D12" s="10" t="s">
        <v>35</v>
      </c>
      <c r="E12" s="10" t="s">
        <v>36</v>
      </c>
      <c r="F12" s="11"/>
      <c r="G12" s="11">
        <f t="shared" si="0"/>
        <v>30.8</v>
      </c>
      <c r="H12" s="8">
        <f>SUMPRODUCT(($C$3:$C$80=$C12)*($G12&lt;$G$3:$G$80))+1</f>
        <v>4</v>
      </c>
      <c r="I12" s="8"/>
      <c r="J12" s="8" t="s">
        <v>22</v>
      </c>
    </row>
    <row r="13" ht="35" customHeight="1" spans="1:10">
      <c r="A13" s="8">
        <v>11</v>
      </c>
      <c r="B13" s="9" t="s">
        <v>27</v>
      </c>
      <c r="C13" s="10" t="s">
        <v>28</v>
      </c>
      <c r="D13" s="10" t="s">
        <v>37</v>
      </c>
      <c r="E13" s="10" t="s">
        <v>38</v>
      </c>
      <c r="F13" s="11"/>
      <c r="G13" s="11">
        <f t="shared" si="0"/>
        <v>28.9</v>
      </c>
      <c r="H13" s="8">
        <f>SUMPRODUCT(($C$3:$C$80=$C13)*($G13&lt;$G$3:$G$80))+1</f>
        <v>5</v>
      </c>
      <c r="I13" s="8"/>
      <c r="J13" s="8" t="s">
        <v>22</v>
      </c>
    </row>
    <row r="14" ht="35" customHeight="1" spans="1:10">
      <c r="A14" s="8">
        <v>12</v>
      </c>
      <c r="B14" s="9" t="s">
        <v>39</v>
      </c>
      <c r="C14" s="10" t="s">
        <v>40</v>
      </c>
      <c r="D14" s="10" t="s">
        <v>41</v>
      </c>
      <c r="E14" s="10" t="s">
        <v>42</v>
      </c>
      <c r="F14" s="11">
        <v>81.7</v>
      </c>
      <c r="G14" s="11">
        <f t="shared" si="0"/>
        <v>80.6</v>
      </c>
      <c r="H14" s="8">
        <f>SUMPRODUCT(($C$3:$C$80=$C14)*($G14&lt;$G$3:$G$80))+1</f>
        <v>1</v>
      </c>
      <c r="I14" s="8" t="s">
        <v>14</v>
      </c>
      <c r="J14" s="8"/>
    </row>
    <row r="15" ht="35" customHeight="1" spans="1:10">
      <c r="A15" s="8">
        <v>13</v>
      </c>
      <c r="B15" s="9" t="s">
        <v>39</v>
      </c>
      <c r="C15" s="10" t="s">
        <v>40</v>
      </c>
      <c r="D15" s="10" t="s">
        <v>43</v>
      </c>
      <c r="E15" s="10" t="s">
        <v>44</v>
      </c>
      <c r="F15" s="11">
        <v>80.1</v>
      </c>
      <c r="G15" s="11">
        <f t="shared" si="0"/>
        <v>78.55</v>
      </c>
      <c r="H15" s="8">
        <f>SUMPRODUCT(($C$3:$C$80=$C15)*($G15&lt;$G$3:$G$80))+1</f>
        <v>2</v>
      </c>
      <c r="I15" s="8"/>
      <c r="J15" s="8"/>
    </row>
    <row r="16" ht="35" customHeight="1" spans="1:10">
      <c r="A16" s="8">
        <v>14</v>
      </c>
      <c r="B16" s="9" t="s">
        <v>39</v>
      </c>
      <c r="C16" s="10" t="s">
        <v>40</v>
      </c>
      <c r="D16" s="10" t="s">
        <v>45</v>
      </c>
      <c r="E16" s="10" t="s">
        <v>46</v>
      </c>
      <c r="F16" s="11">
        <v>79.3</v>
      </c>
      <c r="G16" s="11">
        <f t="shared" si="0"/>
        <v>77.7</v>
      </c>
      <c r="H16" s="8">
        <f>SUMPRODUCT(($C$3:$C$80=$C16)*($G16&lt;$G$3:$G$80))+1</f>
        <v>3</v>
      </c>
      <c r="I16" s="8"/>
      <c r="J16" s="8"/>
    </row>
    <row r="17" ht="35" customHeight="1" spans="1:10">
      <c r="A17" s="8">
        <v>15</v>
      </c>
      <c r="B17" s="9" t="s">
        <v>39</v>
      </c>
      <c r="C17" s="10" t="s">
        <v>40</v>
      </c>
      <c r="D17" s="10" t="s">
        <v>47</v>
      </c>
      <c r="E17" s="10" t="s">
        <v>32</v>
      </c>
      <c r="F17" s="11">
        <v>72.7</v>
      </c>
      <c r="G17" s="11">
        <f t="shared" si="0"/>
        <v>72.65</v>
      </c>
      <c r="H17" s="8">
        <f>SUMPRODUCT(($C$3:$C$80=$C17)*($G17&lt;$G$3:$G$80))+1</f>
        <v>4</v>
      </c>
      <c r="I17" s="8"/>
      <c r="J17" s="8"/>
    </row>
    <row r="18" ht="35" customHeight="1" spans="1:10">
      <c r="A18" s="8">
        <v>16</v>
      </c>
      <c r="B18" s="9" t="s">
        <v>39</v>
      </c>
      <c r="C18" s="10" t="s">
        <v>40</v>
      </c>
      <c r="D18" s="10" t="s">
        <v>48</v>
      </c>
      <c r="E18" s="10" t="s">
        <v>49</v>
      </c>
      <c r="F18" s="11"/>
      <c r="G18" s="11">
        <f t="shared" si="0"/>
        <v>36.95</v>
      </c>
      <c r="H18" s="8">
        <f>SUMPRODUCT(($C$3:$C$80=$C18)*($G18&lt;$G$3:$G$80))+1</f>
        <v>5</v>
      </c>
      <c r="I18" s="8"/>
      <c r="J18" s="8" t="s">
        <v>22</v>
      </c>
    </row>
    <row r="19" ht="35" customHeight="1" spans="1:10">
      <c r="A19" s="8">
        <v>17</v>
      </c>
      <c r="B19" s="9" t="s">
        <v>50</v>
      </c>
      <c r="C19" s="10" t="s">
        <v>51</v>
      </c>
      <c r="D19" s="10" t="s">
        <v>52</v>
      </c>
      <c r="E19" s="10" t="s">
        <v>53</v>
      </c>
      <c r="F19" s="11">
        <v>80.4</v>
      </c>
      <c r="G19" s="11">
        <f t="shared" si="0"/>
        <v>78.8</v>
      </c>
      <c r="H19" s="8">
        <f>SUMPRODUCT(($C$3:$C$80=$C19)*($G19&lt;$G$3:$G$80))+1</f>
        <v>1</v>
      </c>
      <c r="I19" s="8" t="s">
        <v>14</v>
      </c>
      <c r="J19" s="8"/>
    </row>
    <row r="20" ht="35" customHeight="1" spans="1:10">
      <c r="A20" s="8">
        <v>18</v>
      </c>
      <c r="B20" s="9" t="s">
        <v>50</v>
      </c>
      <c r="C20" s="10" t="s">
        <v>51</v>
      </c>
      <c r="D20" s="10" t="s">
        <v>54</v>
      </c>
      <c r="E20" s="10" t="s">
        <v>55</v>
      </c>
      <c r="F20" s="11">
        <v>79.4</v>
      </c>
      <c r="G20" s="11">
        <f t="shared" si="0"/>
        <v>77.45</v>
      </c>
      <c r="H20" s="8">
        <f>SUMPRODUCT(($C$3:$C$80=$C20)*($G20&lt;$G$3:$G$80))+1</f>
        <v>2</v>
      </c>
      <c r="I20" s="8"/>
      <c r="J20" s="8"/>
    </row>
    <row r="21" ht="35" customHeight="1" spans="1:10">
      <c r="A21" s="8">
        <v>19</v>
      </c>
      <c r="B21" s="9" t="s">
        <v>50</v>
      </c>
      <c r="C21" s="10" t="s">
        <v>51</v>
      </c>
      <c r="D21" s="10" t="s">
        <v>56</v>
      </c>
      <c r="E21" s="10" t="s">
        <v>57</v>
      </c>
      <c r="F21" s="11">
        <v>78.9</v>
      </c>
      <c r="G21" s="11">
        <f t="shared" si="0"/>
        <v>72.2</v>
      </c>
      <c r="H21" s="8">
        <f>SUMPRODUCT(($C$3:$C$80=$C21)*($G21&lt;$G$3:$G$80))+1</f>
        <v>3</v>
      </c>
      <c r="I21" s="8"/>
      <c r="J21" s="8"/>
    </row>
    <row r="22" ht="35" customHeight="1" spans="1:10">
      <c r="A22" s="8">
        <v>20</v>
      </c>
      <c r="B22" s="9" t="s">
        <v>50</v>
      </c>
      <c r="C22" s="10" t="s">
        <v>51</v>
      </c>
      <c r="D22" s="10" t="s">
        <v>58</v>
      </c>
      <c r="E22" s="10" t="s">
        <v>59</v>
      </c>
      <c r="F22" s="11">
        <v>67.8</v>
      </c>
      <c r="G22" s="11">
        <f t="shared" si="0"/>
        <v>70.9</v>
      </c>
      <c r="H22" s="8">
        <f>SUMPRODUCT(($C$3:$C$80=$C22)*($G22&lt;$G$3:$G$80))+1</f>
        <v>4</v>
      </c>
      <c r="I22" s="8"/>
      <c r="J22" s="8"/>
    </row>
    <row r="23" ht="35" customHeight="1" spans="1:10">
      <c r="A23" s="8">
        <v>21</v>
      </c>
      <c r="B23" s="9" t="s">
        <v>50</v>
      </c>
      <c r="C23" s="10" t="s">
        <v>51</v>
      </c>
      <c r="D23" s="10" t="s">
        <v>60</v>
      </c>
      <c r="E23" s="10" t="s">
        <v>32</v>
      </c>
      <c r="F23" s="11"/>
      <c r="G23" s="11">
        <f t="shared" si="0"/>
        <v>36.3</v>
      </c>
      <c r="H23" s="8">
        <f>SUMPRODUCT(($C$3:$C$80=$C23)*($G23&lt;$G$3:$G$80))+1</f>
        <v>5</v>
      </c>
      <c r="I23" s="8"/>
      <c r="J23" s="8" t="s">
        <v>22</v>
      </c>
    </row>
    <row r="24" ht="35" customHeight="1" spans="1:10">
      <c r="A24" s="8">
        <v>22</v>
      </c>
      <c r="B24" s="9" t="s">
        <v>61</v>
      </c>
      <c r="C24" s="10" t="s">
        <v>62</v>
      </c>
      <c r="D24" s="10" t="s">
        <v>63</v>
      </c>
      <c r="E24" s="10" t="s">
        <v>64</v>
      </c>
      <c r="F24" s="11">
        <v>85.3</v>
      </c>
      <c r="G24" s="11">
        <f t="shared" si="0"/>
        <v>79.9</v>
      </c>
      <c r="H24" s="8">
        <f>SUMPRODUCT(($C$3:$C$80=$C24)*($G24&lt;$G$3:$G$80))+1</f>
        <v>1</v>
      </c>
      <c r="I24" s="8" t="s">
        <v>14</v>
      </c>
      <c r="J24" s="8"/>
    </row>
    <row r="25" ht="35" customHeight="1" spans="1:10">
      <c r="A25" s="8">
        <v>23</v>
      </c>
      <c r="B25" s="9" t="s">
        <v>61</v>
      </c>
      <c r="C25" s="10" t="s">
        <v>62</v>
      </c>
      <c r="D25" s="10" t="s">
        <v>65</v>
      </c>
      <c r="E25" s="10" t="s">
        <v>59</v>
      </c>
      <c r="F25" s="11">
        <v>79.3</v>
      </c>
      <c r="G25" s="11">
        <f t="shared" si="0"/>
        <v>76.65</v>
      </c>
      <c r="H25" s="8">
        <f>SUMPRODUCT(($C$3:$C$80=$C25)*($G25&lt;$G$3:$G$80))+1</f>
        <v>2</v>
      </c>
      <c r="I25" s="8"/>
      <c r="J25" s="8"/>
    </row>
    <row r="26" ht="35" customHeight="1" spans="1:10">
      <c r="A26" s="8">
        <v>24</v>
      </c>
      <c r="B26" s="9" t="s">
        <v>61</v>
      </c>
      <c r="C26" s="10" t="s">
        <v>62</v>
      </c>
      <c r="D26" s="10" t="s">
        <v>66</v>
      </c>
      <c r="E26" s="10" t="s">
        <v>49</v>
      </c>
      <c r="F26" s="11">
        <v>78.3</v>
      </c>
      <c r="G26" s="11">
        <f t="shared" si="0"/>
        <v>76.1</v>
      </c>
      <c r="H26" s="8">
        <f>SUMPRODUCT(($C$3:$C$80=$C26)*($G26&lt;$G$3:$G$80))+1</f>
        <v>3</v>
      </c>
      <c r="I26" s="8"/>
      <c r="J26" s="8"/>
    </row>
    <row r="27" ht="35" customHeight="1" spans="1:10">
      <c r="A27" s="8">
        <v>25</v>
      </c>
      <c r="B27" s="9" t="s">
        <v>61</v>
      </c>
      <c r="C27" s="10" t="s">
        <v>62</v>
      </c>
      <c r="D27" s="10" t="s">
        <v>67</v>
      </c>
      <c r="E27" s="10" t="s">
        <v>64</v>
      </c>
      <c r="F27" s="11">
        <v>77.3</v>
      </c>
      <c r="G27" s="11">
        <f t="shared" si="0"/>
        <v>75.9</v>
      </c>
      <c r="H27" s="8">
        <f>SUMPRODUCT(($C$3:$C$80=$C27)*($G27&lt;$G$3:$G$80))+1</f>
        <v>4</v>
      </c>
      <c r="I27" s="8"/>
      <c r="J27" s="8"/>
    </row>
    <row r="28" ht="35" customHeight="1" spans="1:10">
      <c r="A28" s="8">
        <v>26</v>
      </c>
      <c r="B28" s="9" t="s">
        <v>61</v>
      </c>
      <c r="C28" s="10" t="s">
        <v>62</v>
      </c>
      <c r="D28" s="10" t="s">
        <v>68</v>
      </c>
      <c r="E28" s="10" t="s">
        <v>44</v>
      </c>
      <c r="F28" s="11"/>
      <c r="G28" s="11">
        <f t="shared" si="0"/>
        <v>38.5</v>
      </c>
      <c r="H28" s="8">
        <f>SUMPRODUCT(($C$3:$C$80=$C28)*($G28&lt;$G$3:$G$80))+1</f>
        <v>5</v>
      </c>
      <c r="I28" s="8"/>
      <c r="J28" s="8" t="s">
        <v>22</v>
      </c>
    </row>
    <row r="29" ht="35" customHeight="1" spans="1:10">
      <c r="A29" s="8">
        <v>27</v>
      </c>
      <c r="B29" s="9" t="s">
        <v>69</v>
      </c>
      <c r="C29" s="10" t="s">
        <v>70</v>
      </c>
      <c r="D29" s="10" t="s">
        <v>71</v>
      </c>
      <c r="E29" s="10" t="s">
        <v>72</v>
      </c>
      <c r="F29" s="11">
        <v>80.7</v>
      </c>
      <c r="G29" s="11">
        <f t="shared" si="0"/>
        <v>81.8</v>
      </c>
      <c r="H29" s="8">
        <f>SUMPRODUCT(($C$3:$C$80=$C29)*($G29&lt;$G$3:$G$80))+1</f>
        <v>1</v>
      </c>
      <c r="I29" s="8" t="s">
        <v>14</v>
      </c>
      <c r="J29" s="8"/>
    </row>
    <row r="30" ht="35" customHeight="1" spans="1:10">
      <c r="A30" s="8">
        <v>28</v>
      </c>
      <c r="B30" s="9" t="s">
        <v>69</v>
      </c>
      <c r="C30" s="10" t="s">
        <v>70</v>
      </c>
      <c r="D30" s="10" t="s">
        <v>73</v>
      </c>
      <c r="E30" s="10" t="s">
        <v>74</v>
      </c>
      <c r="F30" s="11">
        <v>75.7</v>
      </c>
      <c r="G30" s="11">
        <f t="shared" si="0"/>
        <v>74.45</v>
      </c>
      <c r="H30" s="8">
        <f>SUMPRODUCT(($C$3:$C$80=$C30)*($G30&lt;$G$3:$G$80))+1</f>
        <v>2</v>
      </c>
      <c r="I30" s="8"/>
      <c r="J30" s="8"/>
    </row>
    <row r="31" ht="35" customHeight="1" spans="1:10">
      <c r="A31" s="8">
        <v>29</v>
      </c>
      <c r="B31" s="9" t="s">
        <v>69</v>
      </c>
      <c r="C31" s="10" t="s">
        <v>70</v>
      </c>
      <c r="D31" s="10" t="s">
        <v>75</v>
      </c>
      <c r="E31" s="10" t="s">
        <v>76</v>
      </c>
      <c r="F31" s="11">
        <v>77.2</v>
      </c>
      <c r="G31" s="11">
        <f t="shared" si="0"/>
        <v>72.45</v>
      </c>
      <c r="H31" s="8">
        <f>SUMPRODUCT(($C$3:$C$80=$C31)*($G31&lt;$G$3:$G$80))+1</f>
        <v>3</v>
      </c>
      <c r="I31" s="8"/>
      <c r="J31" s="8"/>
    </row>
    <row r="32" ht="35" customHeight="1" spans="1:10">
      <c r="A32" s="8">
        <v>30</v>
      </c>
      <c r="B32" s="9" t="s">
        <v>69</v>
      </c>
      <c r="C32" s="10" t="s">
        <v>70</v>
      </c>
      <c r="D32" s="10" t="s">
        <v>77</v>
      </c>
      <c r="E32" s="10" t="s">
        <v>78</v>
      </c>
      <c r="F32" s="11"/>
      <c r="G32" s="11">
        <f t="shared" si="0"/>
        <v>37.95</v>
      </c>
      <c r="H32" s="8">
        <f>SUMPRODUCT(($C$3:$C$80=$C32)*($G32&lt;$G$3:$G$80))+1</f>
        <v>4</v>
      </c>
      <c r="I32" s="8"/>
      <c r="J32" s="8" t="s">
        <v>22</v>
      </c>
    </row>
    <row r="33" ht="35" customHeight="1" spans="1:10">
      <c r="A33" s="8">
        <v>31</v>
      </c>
      <c r="B33" s="9" t="s">
        <v>69</v>
      </c>
      <c r="C33" s="10" t="s">
        <v>70</v>
      </c>
      <c r="D33" s="10" t="s">
        <v>79</v>
      </c>
      <c r="E33" s="10" t="s">
        <v>80</v>
      </c>
      <c r="F33" s="11"/>
      <c r="G33" s="11">
        <f t="shared" si="0"/>
        <v>33.15</v>
      </c>
      <c r="H33" s="8">
        <f>SUMPRODUCT(($C$3:$C$80=$C33)*($G33&lt;$G$3:$G$80))+1</f>
        <v>5</v>
      </c>
      <c r="I33" s="8"/>
      <c r="J33" s="8" t="s">
        <v>22</v>
      </c>
    </row>
    <row r="34" ht="35" customHeight="1" spans="1:10">
      <c r="A34" s="8">
        <v>32</v>
      </c>
      <c r="B34" s="9" t="s">
        <v>81</v>
      </c>
      <c r="C34" s="10" t="s">
        <v>82</v>
      </c>
      <c r="D34" s="10" t="s">
        <v>83</v>
      </c>
      <c r="E34" s="10" t="s">
        <v>84</v>
      </c>
      <c r="F34" s="11">
        <v>83.5</v>
      </c>
      <c r="G34" s="11">
        <f t="shared" si="0"/>
        <v>77.85</v>
      </c>
      <c r="H34" s="8">
        <f>SUMPRODUCT(($C$3:$C$80=$C34)*($G34&lt;$G$3:$G$80))+1</f>
        <v>1</v>
      </c>
      <c r="I34" s="8" t="s">
        <v>14</v>
      </c>
      <c r="J34" s="8"/>
    </row>
    <row r="35" ht="35" customHeight="1" spans="1:10">
      <c r="A35" s="8">
        <v>33</v>
      </c>
      <c r="B35" s="9" t="s">
        <v>81</v>
      </c>
      <c r="C35" s="10" t="s">
        <v>82</v>
      </c>
      <c r="D35" s="10" t="s">
        <v>85</v>
      </c>
      <c r="E35" s="10" t="s">
        <v>86</v>
      </c>
      <c r="F35" s="11">
        <v>76.7</v>
      </c>
      <c r="G35" s="11">
        <f t="shared" si="0"/>
        <v>73.55</v>
      </c>
      <c r="H35" s="8">
        <f>SUMPRODUCT(($C$3:$C$80=$C35)*($G35&lt;$G$3:$G$80))+1</f>
        <v>2</v>
      </c>
      <c r="I35" s="8"/>
      <c r="J35" s="8"/>
    </row>
    <row r="36" ht="35" customHeight="1" spans="1:10">
      <c r="A36" s="8">
        <v>34</v>
      </c>
      <c r="B36" s="9" t="s">
        <v>81</v>
      </c>
      <c r="C36" s="10" t="s">
        <v>82</v>
      </c>
      <c r="D36" s="10" t="s">
        <v>87</v>
      </c>
      <c r="E36" s="10" t="s">
        <v>88</v>
      </c>
      <c r="F36" s="11"/>
      <c r="G36" s="11">
        <f t="shared" si="0"/>
        <v>39.25</v>
      </c>
      <c r="H36" s="8">
        <f>SUMPRODUCT(($C$3:$C$80=$C36)*($G36&lt;$G$3:$G$80))+1</f>
        <v>3</v>
      </c>
      <c r="I36" s="8"/>
      <c r="J36" s="8" t="s">
        <v>22</v>
      </c>
    </row>
    <row r="37" ht="35" customHeight="1" spans="1:10">
      <c r="A37" s="8">
        <v>35</v>
      </c>
      <c r="B37" s="9" t="s">
        <v>81</v>
      </c>
      <c r="C37" s="10" t="s">
        <v>82</v>
      </c>
      <c r="D37" s="10" t="s">
        <v>89</v>
      </c>
      <c r="E37" s="10" t="s">
        <v>90</v>
      </c>
      <c r="F37" s="11"/>
      <c r="G37" s="11">
        <f t="shared" si="0"/>
        <v>37.1</v>
      </c>
      <c r="H37" s="8">
        <f>SUMPRODUCT(($C$3:$C$80=$C37)*($G37&lt;$G$3:$G$80))+1</f>
        <v>4</v>
      </c>
      <c r="I37" s="8"/>
      <c r="J37" s="8" t="s">
        <v>22</v>
      </c>
    </row>
    <row r="38" ht="35" customHeight="1" spans="1:10">
      <c r="A38" s="8">
        <v>36</v>
      </c>
      <c r="B38" s="9" t="s">
        <v>81</v>
      </c>
      <c r="C38" s="10" t="s">
        <v>82</v>
      </c>
      <c r="D38" s="10" t="s">
        <v>91</v>
      </c>
      <c r="E38" s="10" t="s">
        <v>92</v>
      </c>
      <c r="F38" s="11"/>
      <c r="G38" s="11">
        <f t="shared" si="0"/>
        <v>36.05</v>
      </c>
      <c r="H38" s="8">
        <f>SUMPRODUCT(($C$3:$C$80=$C38)*($G38&lt;$G$3:$G$80))+1</f>
        <v>5</v>
      </c>
      <c r="I38" s="8"/>
      <c r="J38" s="8" t="s">
        <v>22</v>
      </c>
    </row>
    <row r="39" ht="35" customHeight="1" spans="1:10">
      <c r="A39" s="8">
        <v>37</v>
      </c>
      <c r="B39" s="9" t="s">
        <v>93</v>
      </c>
      <c r="C39" s="10" t="s">
        <v>94</v>
      </c>
      <c r="D39" s="10" t="s">
        <v>95</v>
      </c>
      <c r="E39" s="10" t="s">
        <v>96</v>
      </c>
      <c r="F39" s="11"/>
      <c r="G39" s="11">
        <f t="shared" si="0"/>
        <v>37.4</v>
      </c>
      <c r="H39" s="8">
        <f>SUMPRODUCT(($C$3:$C$80=$C39)*($G39&lt;$G$3:$G$80))+1</f>
        <v>1</v>
      </c>
      <c r="I39" s="8"/>
      <c r="J39" s="8" t="s">
        <v>22</v>
      </c>
    </row>
    <row r="40" ht="35" customHeight="1" spans="1:10">
      <c r="A40" s="8">
        <v>38</v>
      </c>
      <c r="B40" s="9" t="s">
        <v>97</v>
      </c>
      <c r="C40" s="10" t="s">
        <v>98</v>
      </c>
      <c r="D40" s="10" t="s">
        <v>99</v>
      </c>
      <c r="E40" s="10" t="s">
        <v>100</v>
      </c>
      <c r="F40" s="11">
        <v>79.7</v>
      </c>
      <c r="G40" s="11">
        <f t="shared" si="0"/>
        <v>78.7</v>
      </c>
      <c r="H40" s="8">
        <f>SUMPRODUCT(($C$3:$C$80=$C40)*($G40&lt;$G$3:$G$80))+1</f>
        <v>1</v>
      </c>
      <c r="I40" s="8" t="s">
        <v>14</v>
      </c>
      <c r="J40" s="8"/>
    </row>
    <row r="41" ht="35" customHeight="1" spans="1:10">
      <c r="A41" s="8">
        <v>39</v>
      </c>
      <c r="B41" s="9" t="s">
        <v>97</v>
      </c>
      <c r="C41" s="10" t="s">
        <v>98</v>
      </c>
      <c r="D41" s="10" t="s">
        <v>101</v>
      </c>
      <c r="E41" s="10" t="s">
        <v>102</v>
      </c>
      <c r="F41" s="11">
        <v>83.5</v>
      </c>
      <c r="G41" s="11">
        <f t="shared" si="0"/>
        <v>77.65</v>
      </c>
      <c r="H41" s="8">
        <f>SUMPRODUCT(($C$3:$C$80=$C41)*($G41&lt;$G$3:$G$80))+1</f>
        <v>2</v>
      </c>
      <c r="I41" s="8"/>
      <c r="J41" s="8"/>
    </row>
    <row r="42" ht="35" customHeight="1" spans="1:10">
      <c r="A42" s="8">
        <v>40</v>
      </c>
      <c r="B42" s="9" t="s">
        <v>97</v>
      </c>
      <c r="C42" s="10" t="s">
        <v>98</v>
      </c>
      <c r="D42" s="10" t="s">
        <v>103</v>
      </c>
      <c r="E42" s="10" t="s">
        <v>104</v>
      </c>
      <c r="F42" s="11">
        <v>79.3</v>
      </c>
      <c r="G42" s="11">
        <f t="shared" si="0"/>
        <v>76.15</v>
      </c>
      <c r="H42" s="8">
        <f>SUMPRODUCT(($C$3:$C$80=$C42)*($G42&lt;$G$3:$G$80))+1</f>
        <v>3</v>
      </c>
      <c r="I42" s="8"/>
      <c r="J42" s="8"/>
    </row>
    <row r="43" ht="35" customHeight="1" spans="1:10">
      <c r="A43" s="8">
        <v>41</v>
      </c>
      <c r="B43" s="9" t="s">
        <v>97</v>
      </c>
      <c r="C43" s="10" t="s">
        <v>98</v>
      </c>
      <c r="D43" s="10" t="s">
        <v>105</v>
      </c>
      <c r="E43" s="10" t="s">
        <v>106</v>
      </c>
      <c r="F43" s="11">
        <v>76.8</v>
      </c>
      <c r="G43" s="11">
        <f t="shared" si="0"/>
        <v>74.8</v>
      </c>
      <c r="H43" s="8">
        <f>SUMPRODUCT(($C$3:$C$80=$C43)*($G43&lt;$G$3:$G$80))+1</f>
        <v>4</v>
      </c>
      <c r="I43" s="8"/>
      <c r="J43" s="8"/>
    </row>
    <row r="44" ht="35" customHeight="1" spans="1:10">
      <c r="A44" s="8">
        <v>42</v>
      </c>
      <c r="B44" s="9" t="s">
        <v>97</v>
      </c>
      <c r="C44" s="10" t="s">
        <v>98</v>
      </c>
      <c r="D44" s="10" t="s">
        <v>107</v>
      </c>
      <c r="E44" s="10" t="s">
        <v>102</v>
      </c>
      <c r="F44" s="11"/>
      <c r="G44" s="11">
        <f t="shared" si="0"/>
        <v>35.9</v>
      </c>
      <c r="H44" s="8">
        <f>SUMPRODUCT(($C$3:$C$80=$C44)*($G44&lt;$G$3:$G$80))+1</f>
        <v>5</v>
      </c>
      <c r="I44" s="8"/>
      <c r="J44" s="8" t="s">
        <v>22</v>
      </c>
    </row>
    <row r="45" ht="35" customHeight="1" spans="1:10">
      <c r="A45" s="8">
        <v>43</v>
      </c>
      <c r="B45" s="9" t="s">
        <v>97</v>
      </c>
      <c r="C45" s="10" t="s">
        <v>108</v>
      </c>
      <c r="D45" s="10" t="s">
        <v>109</v>
      </c>
      <c r="E45" s="10" t="s">
        <v>110</v>
      </c>
      <c r="F45" s="11">
        <v>78.9</v>
      </c>
      <c r="G45" s="11">
        <f t="shared" si="0"/>
        <v>81.45</v>
      </c>
      <c r="H45" s="8">
        <f>SUMPRODUCT(($C$3:$C$80=$C45)*($G45&lt;$G$3:$G$80))+1</f>
        <v>1</v>
      </c>
      <c r="I45" s="8" t="s">
        <v>14</v>
      </c>
      <c r="J45" s="8"/>
    </row>
    <row r="46" ht="35" customHeight="1" spans="1:10">
      <c r="A46" s="8">
        <v>44</v>
      </c>
      <c r="B46" s="9" t="s">
        <v>97</v>
      </c>
      <c r="C46" s="10" t="s">
        <v>108</v>
      </c>
      <c r="D46" s="10" t="s">
        <v>111</v>
      </c>
      <c r="E46" s="10" t="s">
        <v>112</v>
      </c>
      <c r="F46" s="11"/>
      <c r="G46" s="11">
        <f t="shared" si="0"/>
        <v>41.75</v>
      </c>
      <c r="H46" s="8">
        <f>SUMPRODUCT(($C$3:$C$80=$C46)*($G46&lt;$G$3:$G$80))+1</f>
        <v>2</v>
      </c>
      <c r="I46" s="8"/>
      <c r="J46" s="8" t="s">
        <v>22</v>
      </c>
    </row>
    <row r="47" ht="35" customHeight="1" spans="1:10">
      <c r="A47" s="8">
        <v>45</v>
      </c>
      <c r="B47" s="9" t="s">
        <v>97</v>
      </c>
      <c r="C47" s="10" t="s">
        <v>108</v>
      </c>
      <c r="D47" s="10" t="s">
        <v>113</v>
      </c>
      <c r="E47" s="10" t="s">
        <v>114</v>
      </c>
      <c r="F47" s="11"/>
      <c r="G47" s="11">
        <f t="shared" si="0"/>
        <v>40.75</v>
      </c>
      <c r="H47" s="8">
        <f>SUMPRODUCT(($C$3:$C$80=$C47)*($G47&lt;$G$3:$G$80))+1</f>
        <v>3</v>
      </c>
      <c r="I47" s="8"/>
      <c r="J47" s="8" t="s">
        <v>22</v>
      </c>
    </row>
    <row r="48" ht="35" customHeight="1" spans="1:10">
      <c r="A48" s="8">
        <v>46</v>
      </c>
      <c r="B48" s="9" t="s">
        <v>97</v>
      </c>
      <c r="C48" s="10" t="s">
        <v>108</v>
      </c>
      <c r="D48" s="10" t="s">
        <v>115</v>
      </c>
      <c r="E48" s="10" t="s">
        <v>116</v>
      </c>
      <c r="F48" s="11"/>
      <c r="G48" s="11">
        <f t="shared" si="0"/>
        <v>38</v>
      </c>
      <c r="H48" s="8">
        <f>SUMPRODUCT(($C$3:$C$80=$C48)*($G48&lt;$G$3:$G$80))+1</f>
        <v>4</v>
      </c>
      <c r="I48" s="8"/>
      <c r="J48" s="8" t="s">
        <v>22</v>
      </c>
    </row>
    <row r="49" ht="35" customHeight="1" spans="1:10">
      <c r="A49" s="8">
        <v>47</v>
      </c>
      <c r="B49" s="9" t="s">
        <v>97</v>
      </c>
      <c r="C49" s="10" t="s">
        <v>108</v>
      </c>
      <c r="D49" s="10" t="s">
        <v>117</v>
      </c>
      <c r="E49" s="10" t="s">
        <v>49</v>
      </c>
      <c r="F49" s="11"/>
      <c r="G49" s="11">
        <f t="shared" si="0"/>
        <v>36.95</v>
      </c>
      <c r="H49" s="8">
        <f>SUMPRODUCT(($C$3:$C$80=$C49)*($G49&lt;$G$3:$G$80))+1</f>
        <v>5</v>
      </c>
      <c r="I49" s="8"/>
      <c r="J49" s="8" t="s">
        <v>22</v>
      </c>
    </row>
    <row r="50" ht="35" customHeight="1" spans="1:10">
      <c r="A50" s="8">
        <v>48</v>
      </c>
      <c r="B50" s="9" t="s">
        <v>118</v>
      </c>
      <c r="C50" s="10" t="s">
        <v>119</v>
      </c>
      <c r="D50" s="10" t="s">
        <v>120</v>
      </c>
      <c r="E50" s="10" t="s">
        <v>121</v>
      </c>
      <c r="F50" s="11">
        <v>86.3</v>
      </c>
      <c r="G50" s="11">
        <f t="shared" si="0"/>
        <v>76.5</v>
      </c>
      <c r="H50" s="8">
        <f>SUMPRODUCT(($C$3:$C$80=$C50)*($G50&lt;$G$3:$G$80))+1</f>
        <v>1</v>
      </c>
      <c r="I50" s="8" t="s">
        <v>14</v>
      </c>
      <c r="J50" s="8"/>
    </row>
    <row r="51" ht="35" customHeight="1" spans="1:10">
      <c r="A51" s="8">
        <v>49</v>
      </c>
      <c r="B51" s="9" t="s">
        <v>118</v>
      </c>
      <c r="C51" s="10" t="s">
        <v>119</v>
      </c>
      <c r="D51" s="10" t="s">
        <v>122</v>
      </c>
      <c r="E51" s="10" t="s">
        <v>123</v>
      </c>
      <c r="F51" s="11">
        <v>76.7</v>
      </c>
      <c r="G51" s="11">
        <f t="shared" si="0"/>
        <v>74.5</v>
      </c>
      <c r="H51" s="8">
        <f>SUMPRODUCT(($C$3:$C$80=$C51)*($G51&lt;$G$3:$G$80))+1</f>
        <v>2</v>
      </c>
      <c r="I51" s="8"/>
      <c r="J51" s="8"/>
    </row>
    <row r="52" ht="35" customHeight="1" spans="1:10">
      <c r="A52" s="8">
        <v>50</v>
      </c>
      <c r="B52" s="9" t="s">
        <v>118</v>
      </c>
      <c r="C52" s="10" t="s">
        <v>119</v>
      </c>
      <c r="D52" s="10" t="s">
        <v>124</v>
      </c>
      <c r="E52" s="10" t="s">
        <v>125</v>
      </c>
      <c r="F52" s="11">
        <v>76.2</v>
      </c>
      <c r="G52" s="11">
        <f t="shared" si="0"/>
        <v>73.25</v>
      </c>
      <c r="H52" s="8">
        <f>SUMPRODUCT(($C$3:$C$80=$C52)*($G52&lt;$G$3:$G$80))+1</f>
        <v>3</v>
      </c>
      <c r="I52" s="8"/>
      <c r="J52" s="8"/>
    </row>
    <row r="53" ht="35" customHeight="1" spans="1:10">
      <c r="A53" s="8">
        <v>51</v>
      </c>
      <c r="B53" s="9" t="s">
        <v>118</v>
      </c>
      <c r="C53" s="10" t="s">
        <v>119</v>
      </c>
      <c r="D53" s="10" t="s">
        <v>126</v>
      </c>
      <c r="E53" s="10" t="s">
        <v>127</v>
      </c>
      <c r="F53" s="11"/>
      <c r="G53" s="11">
        <f t="shared" si="0"/>
        <v>34.65</v>
      </c>
      <c r="H53" s="8">
        <f>SUMPRODUCT(($C$3:$C$80=$C53)*($G53&lt;$G$3:$G$80))+1</f>
        <v>4</v>
      </c>
      <c r="I53" s="8"/>
      <c r="J53" s="8" t="s">
        <v>22</v>
      </c>
    </row>
    <row r="54" ht="35" customHeight="1" spans="1:10">
      <c r="A54" s="8">
        <v>52</v>
      </c>
      <c r="B54" s="9" t="s">
        <v>118</v>
      </c>
      <c r="C54" s="10" t="s">
        <v>119</v>
      </c>
      <c r="D54" s="10" t="s">
        <v>128</v>
      </c>
      <c r="E54" s="10" t="s">
        <v>129</v>
      </c>
      <c r="F54" s="11"/>
      <c r="G54" s="11">
        <f t="shared" si="0"/>
        <v>31.4</v>
      </c>
      <c r="H54" s="8">
        <f>SUMPRODUCT(($C$3:$C$80=$C54)*($G54&lt;$G$3:$G$80))+1</f>
        <v>5</v>
      </c>
      <c r="I54" s="8"/>
      <c r="J54" s="8" t="s">
        <v>22</v>
      </c>
    </row>
    <row r="55" ht="35" customHeight="1" spans="1:10">
      <c r="A55" s="8">
        <v>53</v>
      </c>
      <c r="B55" s="9" t="s">
        <v>130</v>
      </c>
      <c r="C55" s="10" t="s">
        <v>131</v>
      </c>
      <c r="D55" s="10" t="s">
        <v>132</v>
      </c>
      <c r="E55" s="10" t="s">
        <v>133</v>
      </c>
      <c r="F55" s="11">
        <v>78.7</v>
      </c>
      <c r="G55" s="11">
        <f t="shared" si="0"/>
        <v>76.95</v>
      </c>
      <c r="H55" s="8">
        <f>SUMPRODUCT(($C$3:$C$80=$C55)*($G55&lt;$G$3:$G$80))+1</f>
        <v>1</v>
      </c>
      <c r="I55" s="8" t="s">
        <v>14</v>
      </c>
      <c r="J55" s="8"/>
    </row>
    <row r="56" ht="35" customHeight="1" spans="1:10">
      <c r="A56" s="8">
        <v>54</v>
      </c>
      <c r="B56" s="9" t="s">
        <v>130</v>
      </c>
      <c r="C56" s="10" t="s">
        <v>131</v>
      </c>
      <c r="D56" s="10" t="s">
        <v>134</v>
      </c>
      <c r="E56" s="10" t="s">
        <v>135</v>
      </c>
      <c r="F56" s="11">
        <v>82.4</v>
      </c>
      <c r="G56" s="11">
        <f t="shared" si="0"/>
        <v>75.55</v>
      </c>
      <c r="H56" s="8">
        <f>SUMPRODUCT(($C$3:$C$80=$C56)*($G56&lt;$G$3:$G$80))+1</f>
        <v>2</v>
      </c>
      <c r="I56" s="8"/>
      <c r="J56" s="8"/>
    </row>
    <row r="57" ht="35" customHeight="1" spans="1:10">
      <c r="A57" s="8">
        <v>55</v>
      </c>
      <c r="B57" s="9" t="s">
        <v>130</v>
      </c>
      <c r="C57" s="10" t="s">
        <v>131</v>
      </c>
      <c r="D57" s="10" t="s">
        <v>136</v>
      </c>
      <c r="E57" s="10" t="s">
        <v>137</v>
      </c>
      <c r="F57" s="11"/>
      <c r="G57" s="11">
        <f t="shared" si="0"/>
        <v>39.55</v>
      </c>
      <c r="H57" s="8">
        <f>SUMPRODUCT(($C$3:$C$80=$C57)*($G57&lt;$G$3:$G$80))+1</f>
        <v>3</v>
      </c>
      <c r="I57" s="8"/>
      <c r="J57" s="8" t="s">
        <v>22</v>
      </c>
    </row>
    <row r="58" ht="35" customHeight="1" spans="1:10">
      <c r="A58" s="8">
        <v>56</v>
      </c>
      <c r="B58" s="9" t="s">
        <v>130</v>
      </c>
      <c r="C58" s="10" t="s">
        <v>131</v>
      </c>
      <c r="D58" s="10" t="s">
        <v>138</v>
      </c>
      <c r="E58" s="10" t="s">
        <v>139</v>
      </c>
      <c r="F58" s="11"/>
      <c r="G58" s="11">
        <f t="shared" si="0"/>
        <v>36.45</v>
      </c>
      <c r="H58" s="8">
        <f>SUMPRODUCT(($C$3:$C$80=$C58)*($G58&lt;$G$3:$G$80))+1</f>
        <v>4</v>
      </c>
      <c r="I58" s="8"/>
      <c r="J58" s="8" t="s">
        <v>22</v>
      </c>
    </row>
    <row r="59" ht="35" customHeight="1" spans="1:10">
      <c r="A59" s="8">
        <v>57</v>
      </c>
      <c r="B59" s="9" t="s">
        <v>130</v>
      </c>
      <c r="C59" s="10" t="s">
        <v>131</v>
      </c>
      <c r="D59" s="10" t="s">
        <v>140</v>
      </c>
      <c r="E59" s="10" t="s">
        <v>127</v>
      </c>
      <c r="F59" s="11"/>
      <c r="G59" s="11">
        <f t="shared" si="0"/>
        <v>34.65</v>
      </c>
      <c r="H59" s="8">
        <f>SUMPRODUCT(($C$3:$C$80=$C59)*($G59&lt;$G$3:$G$80))+1</f>
        <v>5</v>
      </c>
      <c r="I59" s="8"/>
      <c r="J59" s="8" t="s">
        <v>22</v>
      </c>
    </row>
    <row r="60" ht="35" customHeight="1" spans="1:10">
      <c r="A60" s="8">
        <v>58</v>
      </c>
      <c r="B60" s="9" t="s">
        <v>141</v>
      </c>
      <c r="C60" s="10" t="s">
        <v>142</v>
      </c>
      <c r="D60" s="10" t="s">
        <v>143</v>
      </c>
      <c r="E60" s="10" t="s">
        <v>144</v>
      </c>
      <c r="F60" s="11">
        <v>87</v>
      </c>
      <c r="G60" s="11">
        <f t="shared" si="0"/>
        <v>85.9</v>
      </c>
      <c r="H60" s="8">
        <f>SUMPRODUCT(($C$3:$C$80=$C60)*($G60&lt;$G$3:$G$80))+1</f>
        <v>1</v>
      </c>
      <c r="I60" s="8" t="s">
        <v>14</v>
      </c>
      <c r="J60" s="8"/>
    </row>
    <row r="61" ht="35" customHeight="1" spans="1:10">
      <c r="A61" s="8">
        <v>59</v>
      </c>
      <c r="B61" s="9" t="s">
        <v>141</v>
      </c>
      <c r="C61" s="10" t="s">
        <v>142</v>
      </c>
      <c r="D61" s="10" t="s">
        <v>145</v>
      </c>
      <c r="E61" s="10" t="s">
        <v>146</v>
      </c>
      <c r="F61" s="11">
        <v>81</v>
      </c>
      <c r="G61" s="11">
        <f t="shared" si="0"/>
        <v>77.15</v>
      </c>
      <c r="H61" s="8">
        <f>SUMPRODUCT(($C$3:$C$80=$C61)*($G61&lt;$G$3:$G$80))+1</f>
        <v>2</v>
      </c>
      <c r="I61" s="8" t="s">
        <v>14</v>
      </c>
      <c r="J61" s="8"/>
    </row>
    <row r="62" ht="35" customHeight="1" spans="1:10">
      <c r="A62" s="8">
        <v>60</v>
      </c>
      <c r="B62" s="9" t="s">
        <v>141</v>
      </c>
      <c r="C62" s="10" t="s">
        <v>142</v>
      </c>
      <c r="D62" s="10" t="s">
        <v>147</v>
      </c>
      <c r="E62" s="10" t="s">
        <v>148</v>
      </c>
      <c r="F62" s="11">
        <v>85.1</v>
      </c>
      <c r="G62" s="11">
        <f t="shared" si="0"/>
        <v>76.65</v>
      </c>
      <c r="H62" s="8">
        <f>SUMPRODUCT(($C$3:$C$80=$C62)*($G62&lt;$G$3:$G$80))+1</f>
        <v>3</v>
      </c>
      <c r="I62" s="8"/>
      <c r="J62" s="8"/>
    </row>
    <row r="63" ht="35" customHeight="1" spans="1:10">
      <c r="A63" s="8">
        <v>61</v>
      </c>
      <c r="B63" s="9" t="s">
        <v>141</v>
      </c>
      <c r="C63" s="10" t="s">
        <v>142</v>
      </c>
      <c r="D63" s="10" t="s">
        <v>149</v>
      </c>
      <c r="E63" s="10" t="s">
        <v>150</v>
      </c>
      <c r="F63" s="11">
        <v>79.8</v>
      </c>
      <c r="G63" s="11">
        <f t="shared" si="0"/>
        <v>73.85</v>
      </c>
      <c r="H63" s="8">
        <f>SUMPRODUCT(($C$3:$C$80=$C63)*($G63&lt;$G$3:$G$80))+1</f>
        <v>4</v>
      </c>
      <c r="I63" s="8"/>
      <c r="J63" s="8"/>
    </row>
    <row r="64" ht="35" customHeight="1" spans="1:10">
      <c r="A64" s="8">
        <v>62</v>
      </c>
      <c r="B64" s="9" t="s">
        <v>141</v>
      </c>
      <c r="C64" s="10" t="s">
        <v>142</v>
      </c>
      <c r="D64" s="10" t="s">
        <v>151</v>
      </c>
      <c r="E64" s="10" t="s">
        <v>152</v>
      </c>
      <c r="F64" s="11">
        <v>56.6</v>
      </c>
      <c r="G64" s="11">
        <f t="shared" si="0"/>
        <v>58.55</v>
      </c>
      <c r="H64" s="8">
        <f>SUMPRODUCT(($C$3:$C$80=$C64)*($G64&lt;$G$3:$G$80))+1</f>
        <v>5</v>
      </c>
      <c r="I64" s="8"/>
      <c r="J64" s="8"/>
    </row>
    <row r="65" ht="35" customHeight="1" spans="1:10">
      <c r="A65" s="8">
        <v>63</v>
      </c>
      <c r="B65" s="9" t="s">
        <v>141</v>
      </c>
      <c r="C65" s="10" t="s">
        <v>142</v>
      </c>
      <c r="D65" s="10" t="s">
        <v>153</v>
      </c>
      <c r="E65" s="10" t="s">
        <v>154</v>
      </c>
      <c r="F65" s="11"/>
      <c r="G65" s="11">
        <f t="shared" si="0"/>
        <v>38.7</v>
      </c>
      <c r="H65" s="8">
        <f>SUMPRODUCT(($C$3:$C$80=$C65)*($G65&lt;$G$3:$G$80))+1</f>
        <v>6</v>
      </c>
      <c r="I65" s="8"/>
      <c r="J65" s="8" t="s">
        <v>22</v>
      </c>
    </row>
    <row r="66" ht="35" customHeight="1" spans="1:10">
      <c r="A66" s="8">
        <v>64</v>
      </c>
      <c r="B66" s="9" t="s">
        <v>141</v>
      </c>
      <c r="C66" s="10" t="s">
        <v>142</v>
      </c>
      <c r="D66" s="10" t="s">
        <v>155</v>
      </c>
      <c r="E66" s="10" t="s">
        <v>156</v>
      </c>
      <c r="F66" s="11"/>
      <c r="G66" s="11">
        <f t="shared" si="0"/>
        <v>37.5</v>
      </c>
      <c r="H66" s="8">
        <f>SUMPRODUCT(($C$3:$C$80=$C66)*($G66&lt;$G$3:$G$80))+1</f>
        <v>7</v>
      </c>
      <c r="I66" s="8"/>
      <c r="J66" s="8" t="s">
        <v>22</v>
      </c>
    </row>
    <row r="67" ht="35" customHeight="1" spans="1:10">
      <c r="A67" s="8">
        <v>65</v>
      </c>
      <c r="B67" s="9" t="s">
        <v>141</v>
      </c>
      <c r="C67" s="10" t="s">
        <v>142</v>
      </c>
      <c r="D67" s="10" t="s">
        <v>157</v>
      </c>
      <c r="E67" s="10" t="s">
        <v>158</v>
      </c>
      <c r="F67" s="11"/>
      <c r="G67" s="11">
        <f>E67*0.5+F67*0.5</f>
        <v>36.8</v>
      </c>
      <c r="H67" s="8">
        <f>SUMPRODUCT(($C$3:$C$80=$C67)*($G67&lt;$G$3:$G$80))+1</f>
        <v>8</v>
      </c>
      <c r="I67" s="8"/>
      <c r="J67" s="8" t="s">
        <v>22</v>
      </c>
    </row>
    <row r="68" ht="35" customHeight="1" spans="1:10">
      <c r="A68" s="8">
        <v>66</v>
      </c>
      <c r="B68" s="9" t="s">
        <v>141</v>
      </c>
      <c r="C68" s="10" t="s">
        <v>142</v>
      </c>
      <c r="D68" s="10" t="s">
        <v>159</v>
      </c>
      <c r="E68" s="10" t="s">
        <v>125</v>
      </c>
      <c r="F68" s="11"/>
      <c r="G68" s="11">
        <f>E68*0.5+F68*0.5</f>
        <v>35.15</v>
      </c>
      <c r="H68" s="8">
        <f>SUMPRODUCT(($C$3:$C$80=$C68)*($G68&lt;$G$3:$G$80))+1</f>
        <v>9</v>
      </c>
      <c r="I68" s="8"/>
      <c r="J68" s="8" t="s">
        <v>22</v>
      </c>
    </row>
    <row r="69" ht="35" customHeight="1" spans="1:10">
      <c r="A69" s="8">
        <v>67</v>
      </c>
      <c r="B69" s="9" t="s">
        <v>141</v>
      </c>
      <c r="C69" s="10" t="s">
        <v>142</v>
      </c>
      <c r="D69" s="10" t="s">
        <v>160</v>
      </c>
      <c r="E69" s="10" t="s">
        <v>161</v>
      </c>
      <c r="F69" s="11"/>
      <c r="G69" s="11">
        <f>E69*0.5+F69*0.5</f>
        <v>28.1</v>
      </c>
      <c r="H69" s="8">
        <f>SUMPRODUCT(($C$3:$C$80=$C69)*($G69&lt;$G$3:$G$80))+1</f>
        <v>10</v>
      </c>
      <c r="I69" s="8"/>
      <c r="J69" s="8" t="s">
        <v>22</v>
      </c>
    </row>
  </sheetData>
  <mergeCells count="1">
    <mergeCell ref="A1:J1"/>
  </mergeCells>
  <pageMargins left="0.75" right="0.75" top="0.747916666666667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2022-12-28T03:00:00Z</dcterms:created>
  <dcterms:modified xsi:type="dcterms:W3CDTF">2022-12-28T08:31:45Z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