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<sst xmlns="http://schemas.openxmlformats.org/spreadsheetml/2006/main" count="156" uniqueCount="33">
  <si>
    <t>附件2</t>
  </si>
  <si>
    <t>清远市新建商品住房销售价格备案表</t>
  </si>
  <si>
    <t>房地产开发企业名称或中介服务机构名称：清远市清新区盈丰房地产开发有限公司</t>
  </si>
  <si>
    <t>项目(楼盘)名称：</t>
  </si>
  <si>
    <t>清新凯旋门10号楼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</si>
  <si>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</si>
  <si>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</si>
  <si>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</si>
  <si>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</si>
  <si>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</si>
  <si>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</si>
  <si>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</si>
  <si>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</si>
  <si>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</si>
  <si>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</si>
  <si>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</si>
  <si>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</si>
  <si>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</si>
  <si>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</si>
  <si>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</si>
  <si>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10</t>
    </r>
    <r>
      <rPr>
        <sz val="11"/>
        <rFont val="宋体"/>
        <family val="0"/>
      </rPr>
      <t>号楼</t>
    </r>
  </si>
  <si>
    <t>四房两厅三卫</t>
  </si>
  <si>
    <t>未售</t>
  </si>
  <si>
    <t>带装修</t>
  </si>
  <si>
    <t>三房两厅两卫</t>
  </si>
  <si>
    <t>本楼栋总面积/均价</t>
  </si>
  <si>
    <t xml:space="preserve">   本栋销售住宅共32套，销售住宅总建筑面积：4381.40㎡，套内面积：3531.16㎡，分摊面积：850.13㎡，销售均价：8337.67元/㎡（建筑面积）、 10345.23元/㎡（套内建筑面积）。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</si>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</sst>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/>
    </xf>
    <xf numFmtId="176" fontId="7" fillId="24" borderId="11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6" fontId="6" fillId="24" borderId="12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7" fillId="24" borderId="16" xfId="0" applyFont="1" applyFill="1" applyBorder="1" applyAlignment="1">
      <alignment horizontal="left" vertical="top" wrapText="1"/>
    </xf>
    <xf numFmtId="0" fontId="0" fillId="24" borderId="16" xfId="0" applyFill="1" applyBorder="1" applyAlignment="1">
      <alignment horizontal="left" vertical="center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176" fontId="6" fillId="24" borderId="17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34">
      <selection activeCell="Q42" sqref="Q42"/>
    </sheetView>
  </sheetViews>
  <sheetFormatPr defaultColWidth="9.00390625" defaultRowHeight="14.25"/>
  <cols>
    <col min="1" max="1" width="3.875" style="2" customWidth="1"/>
    <col min="2" max="3" width="7.875" style="2" customWidth="1"/>
    <col min="4" max="4" width="6.375" style="2" customWidth="1"/>
    <col min="5" max="5" width="9.125" style="3" customWidth="1"/>
    <col min="6" max="6" width="6.125" style="2" customWidth="1"/>
    <col min="7" max="7" width="9.625" style="2" customWidth="1"/>
    <col min="8" max="8" width="9.00390625" style="2" customWidth="1"/>
    <col min="9" max="9" width="9.625" style="2" customWidth="1"/>
    <col min="10" max="10" width="10.625" style="2" customWidth="1"/>
    <col min="11" max="13" width="11.125" style="2" customWidth="1"/>
    <col min="14" max="14" width="8.75390625" style="2" customWidth="1"/>
    <col min="15" max="15" width="8.00390625" style="2" customWidth="1"/>
    <col min="16" max="16384" width="9.00390625" style="2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8"/>
      <c r="F3" s="7"/>
      <c r="G3" s="7"/>
      <c r="H3" s="9"/>
      <c r="I3" s="7" t="s">
        <v>3</v>
      </c>
      <c r="K3" s="2" t="s">
        <v>4</v>
      </c>
      <c r="N3" s="27"/>
      <c r="O3" s="27"/>
    </row>
    <row r="4" spans="1:15" ht="30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28" t="s">
        <v>13</v>
      </c>
      <c r="J4" s="11" t="s">
        <v>14</v>
      </c>
      <c r="K4" s="11" t="s">
        <v>15</v>
      </c>
      <c r="L4" s="28" t="s">
        <v>16</v>
      </c>
      <c r="M4" s="29" t="s">
        <v>17</v>
      </c>
      <c r="N4" s="11" t="s">
        <v>18</v>
      </c>
      <c r="O4" s="10" t="s">
        <v>19</v>
      </c>
    </row>
    <row r="5" spans="1:15" ht="14.25">
      <c r="A5" s="10"/>
      <c r="B5" s="11"/>
      <c r="C5" s="11"/>
      <c r="D5" s="11"/>
      <c r="E5" s="11"/>
      <c r="F5" s="11"/>
      <c r="G5" s="11"/>
      <c r="H5" s="11"/>
      <c r="I5" s="30"/>
      <c r="J5" s="11"/>
      <c r="K5" s="11"/>
      <c r="L5" s="30"/>
      <c r="M5" s="31"/>
      <c r="N5" s="11"/>
      <c r="O5" s="10"/>
    </row>
    <row r="6" spans="1:15" s="1" customFormat="1" ht="24.75" customHeight="1">
      <c r="A6" s="12">
        <v>1</v>
      </c>
      <c r="B6" s="12" t="s">
        <v>20</v>
      </c>
      <c r="C6" s="12">
        <v>401</v>
      </c>
      <c r="D6" s="12">
        <v>4</v>
      </c>
      <c r="E6" s="13" t="s">
        <v>21</v>
      </c>
      <c r="F6" s="12">
        <v>3</v>
      </c>
      <c r="G6" s="14">
        <v>137.23</v>
      </c>
      <c r="H6" s="14">
        <v>26.63</v>
      </c>
      <c r="I6" s="15">
        <v>110.6</v>
      </c>
      <c r="J6" s="32">
        <v>8297</v>
      </c>
      <c r="K6" s="33">
        <f aca="true" t="shared" si="0" ref="K6:K30">L6/I6</f>
        <v>10294.731555153707</v>
      </c>
      <c r="L6" s="32">
        <f>J6*G6</f>
        <v>1138597.3099999998</v>
      </c>
      <c r="M6" s="32"/>
      <c r="N6" s="34" t="s">
        <v>22</v>
      </c>
      <c r="O6" s="35" t="s">
        <v>23</v>
      </c>
    </row>
    <row r="7" spans="1:15" s="1" customFormat="1" ht="24.75" customHeight="1">
      <c r="A7" s="12">
        <v>2</v>
      </c>
      <c r="B7" s="12" t="s">
        <v>20</v>
      </c>
      <c r="C7" s="12">
        <v>701</v>
      </c>
      <c r="D7" s="12">
        <v>7</v>
      </c>
      <c r="E7" s="13" t="s">
        <v>21</v>
      </c>
      <c r="F7" s="12">
        <v>3</v>
      </c>
      <c r="G7" s="14">
        <v>137.23</v>
      </c>
      <c r="H7" s="14">
        <v>26.63</v>
      </c>
      <c r="I7" s="15">
        <v>110.6</v>
      </c>
      <c r="J7" s="32">
        <v>8297</v>
      </c>
      <c r="K7" s="33">
        <f t="shared" si="0"/>
        <v>10294.731555153707</v>
      </c>
      <c r="L7" s="32">
        <f>J7*G7</f>
        <v>1138597.3099999998</v>
      </c>
      <c r="M7" s="32"/>
      <c r="N7" s="34" t="s">
        <v>22</v>
      </c>
      <c r="O7" s="35" t="s">
        <v>23</v>
      </c>
    </row>
    <row r="8" spans="1:15" s="1" customFormat="1" ht="24.75" customHeight="1">
      <c r="A8" s="12">
        <v>3</v>
      </c>
      <c r="B8" s="12" t="s">
        <v>20</v>
      </c>
      <c r="C8" s="12">
        <v>801</v>
      </c>
      <c r="D8" s="12">
        <v>8</v>
      </c>
      <c r="E8" s="13" t="s">
        <v>21</v>
      </c>
      <c r="F8" s="12">
        <v>3</v>
      </c>
      <c r="G8" s="14">
        <v>137.23</v>
      </c>
      <c r="H8" s="14">
        <v>26.63</v>
      </c>
      <c r="I8" s="15">
        <v>110.6</v>
      </c>
      <c r="J8" s="32">
        <v>8297</v>
      </c>
      <c r="K8" s="33">
        <f t="shared" si="0"/>
        <v>10294.731555153707</v>
      </c>
      <c r="L8" s="32">
        <f>J8*G8</f>
        <v>1138597.3099999998</v>
      </c>
      <c r="M8" s="32"/>
      <c r="N8" s="34" t="s">
        <v>22</v>
      </c>
      <c r="O8" s="35" t="s">
        <v>23</v>
      </c>
    </row>
    <row r="9" spans="1:15" s="1" customFormat="1" ht="24.75" customHeight="1">
      <c r="A9" s="12">
        <v>4</v>
      </c>
      <c r="B9" s="12" t="s">
        <v>20</v>
      </c>
      <c r="C9" s="12">
        <v>1501</v>
      </c>
      <c r="D9" s="12">
        <v>15</v>
      </c>
      <c r="E9" s="13" t="s">
        <v>21</v>
      </c>
      <c r="F9" s="12">
        <v>3</v>
      </c>
      <c r="G9" s="14">
        <v>137.23</v>
      </c>
      <c r="H9" s="14">
        <v>26.63</v>
      </c>
      <c r="I9" s="15">
        <v>110.6</v>
      </c>
      <c r="J9" s="32">
        <v>8297</v>
      </c>
      <c r="K9" s="33">
        <f t="shared" si="0"/>
        <v>10294.731555153707</v>
      </c>
      <c r="L9" s="32">
        <f>J9*G9</f>
        <v>1138597.3099999998</v>
      </c>
      <c r="M9" s="32"/>
      <c r="N9" s="34" t="s">
        <v>22</v>
      </c>
      <c r="O9" s="35" t="s">
        <v>23</v>
      </c>
    </row>
    <row r="10" spans="1:15" s="1" customFormat="1" ht="24.75" customHeight="1">
      <c r="A10" s="12">
        <v>5</v>
      </c>
      <c r="B10" s="12" t="s">
        <v>20</v>
      </c>
      <c r="C10" s="12">
        <v>1701</v>
      </c>
      <c r="D10" s="12">
        <v>17</v>
      </c>
      <c r="E10" s="13" t="s">
        <v>21</v>
      </c>
      <c r="F10" s="12">
        <v>3</v>
      </c>
      <c r="G10" s="14">
        <v>137.23</v>
      </c>
      <c r="H10" s="14">
        <v>26.63</v>
      </c>
      <c r="I10" s="15">
        <v>110.6</v>
      </c>
      <c r="J10" s="32">
        <v>8297</v>
      </c>
      <c r="K10" s="33">
        <f t="shared" si="0"/>
        <v>10294.731555153707</v>
      </c>
      <c r="L10" s="32">
        <f>J10*G10</f>
        <v>1138597.3099999998</v>
      </c>
      <c r="M10" s="32"/>
      <c r="N10" s="34" t="s">
        <v>22</v>
      </c>
      <c r="O10" s="35" t="s">
        <v>23</v>
      </c>
    </row>
    <row r="11" spans="1:15" s="1" customFormat="1" ht="24.75" customHeight="1">
      <c r="A11" s="12">
        <v>6</v>
      </c>
      <c r="B11" s="12" t="s">
        <v>20</v>
      </c>
      <c r="C11" s="12">
        <v>2001</v>
      </c>
      <c r="D11" s="12">
        <v>20</v>
      </c>
      <c r="E11" s="13" t="s">
        <v>21</v>
      </c>
      <c r="F11" s="12">
        <v>3</v>
      </c>
      <c r="G11" s="14">
        <v>137.23</v>
      </c>
      <c r="H11" s="14">
        <v>26.63</v>
      </c>
      <c r="I11" s="15">
        <v>110.6</v>
      </c>
      <c r="J11" s="32">
        <v>8497</v>
      </c>
      <c r="K11" s="33">
        <f t="shared" si="0"/>
        <v>10542.887070524412</v>
      </c>
      <c r="L11" s="32">
        <f aca="true" t="shared" si="1" ref="L11:L30">J11*G11</f>
        <v>1166043.3099999998</v>
      </c>
      <c r="M11" s="32"/>
      <c r="N11" s="34" t="s">
        <v>22</v>
      </c>
      <c r="O11" s="35" t="s">
        <v>23</v>
      </c>
    </row>
    <row r="12" spans="1:15" s="1" customFormat="1" ht="24.75" customHeight="1">
      <c r="A12" s="12">
        <v>7</v>
      </c>
      <c r="B12" s="12" t="s">
        <v>20</v>
      </c>
      <c r="C12" s="12">
        <v>2101</v>
      </c>
      <c r="D12" s="12">
        <v>21</v>
      </c>
      <c r="E12" s="13" t="s">
        <v>21</v>
      </c>
      <c r="F12" s="12">
        <v>3</v>
      </c>
      <c r="G12" s="14">
        <v>137.23</v>
      </c>
      <c r="H12" s="14">
        <v>26.63</v>
      </c>
      <c r="I12" s="15">
        <v>110.6</v>
      </c>
      <c r="J12" s="32">
        <v>8497</v>
      </c>
      <c r="K12" s="33">
        <f t="shared" si="0"/>
        <v>10542.887070524412</v>
      </c>
      <c r="L12" s="32">
        <f t="shared" si="1"/>
        <v>1166043.3099999998</v>
      </c>
      <c r="M12" s="32"/>
      <c r="N12" s="34" t="s">
        <v>22</v>
      </c>
      <c r="O12" s="35" t="s">
        <v>23</v>
      </c>
    </row>
    <row r="13" spans="1:15" s="1" customFormat="1" ht="24.75" customHeight="1">
      <c r="A13" s="12">
        <v>8</v>
      </c>
      <c r="B13" s="12" t="s">
        <v>20</v>
      </c>
      <c r="C13" s="12">
        <v>2201</v>
      </c>
      <c r="D13" s="12">
        <v>22</v>
      </c>
      <c r="E13" s="13" t="s">
        <v>21</v>
      </c>
      <c r="F13" s="12">
        <v>3</v>
      </c>
      <c r="G13" s="14">
        <v>137.23</v>
      </c>
      <c r="H13" s="14">
        <v>26.63</v>
      </c>
      <c r="I13" s="15">
        <v>110.6</v>
      </c>
      <c r="J13" s="32">
        <v>8497</v>
      </c>
      <c r="K13" s="33">
        <f t="shared" si="0"/>
        <v>10542.887070524412</v>
      </c>
      <c r="L13" s="32">
        <f t="shared" si="1"/>
        <v>1166043.3099999998</v>
      </c>
      <c r="M13" s="32"/>
      <c r="N13" s="34" t="s">
        <v>22</v>
      </c>
      <c r="O13" s="35" t="s">
        <v>23</v>
      </c>
    </row>
    <row r="14" spans="1:15" s="1" customFormat="1" ht="24.75" customHeight="1">
      <c r="A14" s="12">
        <v>9</v>
      </c>
      <c r="B14" s="12" t="s">
        <v>20</v>
      </c>
      <c r="C14" s="12">
        <v>402</v>
      </c>
      <c r="D14" s="12">
        <v>4</v>
      </c>
      <c r="E14" s="13" t="s">
        <v>21</v>
      </c>
      <c r="F14" s="12">
        <v>3</v>
      </c>
      <c r="G14" s="15">
        <v>156.9</v>
      </c>
      <c r="H14" s="14">
        <v>30.44</v>
      </c>
      <c r="I14" s="14">
        <v>126.45</v>
      </c>
      <c r="J14" s="32">
        <v>8297</v>
      </c>
      <c r="K14" s="33">
        <f t="shared" si="0"/>
        <v>10294.972716488732</v>
      </c>
      <c r="L14" s="32">
        <f t="shared" si="1"/>
        <v>1301799.3</v>
      </c>
      <c r="M14" s="32"/>
      <c r="N14" s="34" t="s">
        <v>22</v>
      </c>
      <c r="O14" s="35" t="s">
        <v>23</v>
      </c>
    </row>
    <row r="15" spans="1:15" s="1" customFormat="1" ht="24.75" customHeight="1">
      <c r="A15" s="12">
        <v>10</v>
      </c>
      <c r="B15" s="12" t="s">
        <v>20</v>
      </c>
      <c r="C15" s="12">
        <v>502</v>
      </c>
      <c r="D15" s="12">
        <v>5</v>
      </c>
      <c r="E15" s="13" t="s">
        <v>21</v>
      </c>
      <c r="F15" s="12">
        <v>3</v>
      </c>
      <c r="G15" s="15">
        <v>156.9</v>
      </c>
      <c r="H15" s="14">
        <v>30.44</v>
      </c>
      <c r="I15" s="14">
        <v>126.45</v>
      </c>
      <c r="J15" s="32">
        <v>8297</v>
      </c>
      <c r="K15" s="33">
        <f t="shared" si="0"/>
        <v>10294.972716488732</v>
      </c>
      <c r="L15" s="32">
        <f t="shared" si="1"/>
        <v>1301799.3</v>
      </c>
      <c r="M15" s="32"/>
      <c r="N15" s="34" t="s">
        <v>22</v>
      </c>
      <c r="O15" s="35" t="s">
        <v>23</v>
      </c>
    </row>
    <row r="16" spans="1:15" s="1" customFormat="1" ht="24.75" customHeight="1">
      <c r="A16" s="12">
        <v>11</v>
      </c>
      <c r="B16" s="12" t="s">
        <v>20</v>
      </c>
      <c r="C16" s="12">
        <v>602</v>
      </c>
      <c r="D16" s="12">
        <v>6</v>
      </c>
      <c r="E16" s="13" t="s">
        <v>21</v>
      </c>
      <c r="F16" s="12">
        <v>3</v>
      </c>
      <c r="G16" s="15">
        <v>156.9</v>
      </c>
      <c r="H16" s="14">
        <v>30.44</v>
      </c>
      <c r="I16" s="14">
        <v>126.45</v>
      </c>
      <c r="J16" s="32">
        <v>8297</v>
      </c>
      <c r="K16" s="33">
        <f t="shared" si="0"/>
        <v>10294.972716488732</v>
      </c>
      <c r="L16" s="32">
        <f t="shared" si="1"/>
        <v>1301799.3</v>
      </c>
      <c r="M16" s="32"/>
      <c r="N16" s="34" t="s">
        <v>22</v>
      </c>
      <c r="O16" s="35" t="s">
        <v>23</v>
      </c>
    </row>
    <row r="17" spans="1:15" s="1" customFormat="1" ht="24.75" customHeight="1">
      <c r="A17" s="12">
        <v>12</v>
      </c>
      <c r="B17" s="12" t="s">
        <v>20</v>
      </c>
      <c r="C17" s="12">
        <v>702</v>
      </c>
      <c r="D17" s="12">
        <v>7</v>
      </c>
      <c r="E17" s="13" t="s">
        <v>21</v>
      </c>
      <c r="F17" s="12">
        <v>3</v>
      </c>
      <c r="G17" s="15">
        <v>156.9</v>
      </c>
      <c r="H17" s="14">
        <v>30.44</v>
      </c>
      <c r="I17" s="14">
        <v>126.45</v>
      </c>
      <c r="J17" s="32">
        <v>8297</v>
      </c>
      <c r="K17" s="33">
        <f t="shared" si="0"/>
        <v>10294.972716488732</v>
      </c>
      <c r="L17" s="32">
        <f t="shared" si="1"/>
        <v>1301799.3</v>
      </c>
      <c r="M17" s="32"/>
      <c r="N17" s="34" t="s">
        <v>22</v>
      </c>
      <c r="O17" s="35" t="s">
        <v>23</v>
      </c>
    </row>
    <row r="18" spans="1:15" s="1" customFormat="1" ht="24.75" customHeight="1">
      <c r="A18" s="12">
        <v>13</v>
      </c>
      <c r="B18" s="12" t="s">
        <v>20</v>
      </c>
      <c r="C18" s="12">
        <v>802</v>
      </c>
      <c r="D18" s="12">
        <v>8</v>
      </c>
      <c r="E18" s="13" t="s">
        <v>21</v>
      </c>
      <c r="F18" s="12">
        <v>3</v>
      </c>
      <c r="G18" s="15">
        <v>156.9</v>
      </c>
      <c r="H18" s="14">
        <v>30.44</v>
      </c>
      <c r="I18" s="14">
        <v>126.45</v>
      </c>
      <c r="J18" s="32">
        <v>8297</v>
      </c>
      <c r="K18" s="33">
        <f t="shared" si="0"/>
        <v>10294.972716488732</v>
      </c>
      <c r="L18" s="32">
        <f t="shared" si="1"/>
        <v>1301799.3</v>
      </c>
      <c r="M18" s="32"/>
      <c r="N18" s="34" t="s">
        <v>22</v>
      </c>
      <c r="O18" s="35" t="s">
        <v>23</v>
      </c>
    </row>
    <row r="19" spans="1:15" s="1" customFormat="1" ht="24.75" customHeight="1">
      <c r="A19" s="12">
        <v>14</v>
      </c>
      <c r="B19" s="12" t="s">
        <v>20</v>
      </c>
      <c r="C19" s="12">
        <v>902</v>
      </c>
      <c r="D19" s="12">
        <v>9</v>
      </c>
      <c r="E19" s="13" t="s">
        <v>21</v>
      </c>
      <c r="F19" s="12">
        <v>3</v>
      </c>
      <c r="G19" s="15">
        <v>156.9</v>
      </c>
      <c r="H19" s="14">
        <v>30.44</v>
      </c>
      <c r="I19" s="14">
        <v>126.45</v>
      </c>
      <c r="J19" s="32">
        <v>8297</v>
      </c>
      <c r="K19" s="33">
        <f t="shared" si="0"/>
        <v>10294.972716488732</v>
      </c>
      <c r="L19" s="32">
        <f t="shared" si="1"/>
        <v>1301799.3</v>
      </c>
      <c r="M19" s="32"/>
      <c r="N19" s="34" t="s">
        <v>22</v>
      </c>
      <c r="O19" s="35" t="s">
        <v>23</v>
      </c>
    </row>
    <row r="20" spans="1:15" s="1" customFormat="1" ht="24.75" customHeight="1">
      <c r="A20" s="12">
        <v>15</v>
      </c>
      <c r="B20" s="12" t="s">
        <v>20</v>
      </c>
      <c r="C20" s="12">
        <v>1002</v>
      </c>
      <c r="D20" s="12">
        <v>10</v>
      </c>
      <c r="E20" s="13" t="s">
        <v>21</v>
      </c>
      <c r="F20" s="12">
        <v>3</v>
      </c>
      <c r="G20" s="15">
        <v>156.9</v>
      </c>
      <c r="H20" s="14">
        <v>30.44</v>
      </c>
      <c r="I20" s="14">
        <v>126.45</v>
      </c>
      <c r="J20" s="32">
        <v>8297</v>
      </c>
      <c r="K20" s="33">
        <f t="shared" si="0"/>
        <v>10294.972716488732</v>
      </c>
      <c r="L20" s="32">
        <f t="shared" si="1"/>
        <v>1301799.3</v>
      </c>
      <c r="M20" s="32"/>
      <c r="N20" s="34" t="s">
        <v>22</v>
      </c>
      <c r="O20" s="35" t="s">
        <v>23</v>
      </c>
    </row>
    <row r="21" spans="1:15" s="1" customFormat="1" ht="24.75" customHeight="1">
      <c r="A21" s="12">
        <v>16</v>
      </c>
      <c r="B21" s="12" t="s">
        <v>20</v>
      </c>
      <c r="C21" s="12">
        <v>1102</v>
      </c>
      <c r="D21" s="12">
        <v>11</v>
      </c>
      <c r="E21" s="13" t="s">
        <v>21</v>
      </c>
      <c r="F21" s="12">
        <v>3</v>
      </c>
      <c r="G21" s="15">
        <v>156.9</v>
      </c>
      <c r="H21" s="14">
        <v>30.44</v>
      </c>
      <c r="I21" s="14">
        <v>126.45</v>
      </c>
      <c r="J21" s="32">
        <v>8297</v>
      </c>
      <c r="K21" s="33">
        <f t="shared" si="0"/>
        <v>10294.972716488732</v>
      </c>
      <c r="L21" s="32">
        <f t="shared" si="1"/>
        <v>1301799.3</v>
      </c>
      <c r="M21" s="32"/>
      <c r="N21" s="34" t="s">
        <v>22</v>
      </c>
      <c r="O21" s="35" t="s">
        <v>23</v>
      </c>
    </row>
    <row r="22" spans="1:15" s="1" customFormat="1" ht="24.75" customHeight="1">
      <c r="A22" s="12">
        <v>17</v>
      </c>
      <c r="B22" s="12" t="s">
        <v>20</v>
      </c>
      <c r="C22" s="12">
        <v>1402</v>
      </c>
      <c r="D22" s="12">
        <v>14</v>
      </c>
      <c r="E22" s="13" t="s">
        <v>21</v>
      </c>
      <c r="F22" s="12">
        <v>3</v>
      </c>
      <c r="G22" s="15">
        <v>156.9</v>
      </c>
      <c r="H22" s="14">
        <v>30.44</v>
      </c>
      <c r="I22" s="14">
        <v>126.45</v>
      </c>
      <c r="J22" s="32">
        <v>8297</v>
      </c>
      <c r="K22" s="33">
        <f t="shared" si="0"/>
        <v>10294.972716488732</v>
      </c>
      <c r="L22" s="32">
        <f t="shared" si="1"/>
        <v>1301799.3</v>
      </c>
      <c r="M22" s="32"/>
      <c r="N22" s="34" t="s">
        <v>22</v>
      </c>
      <c r="O22" s="35" t="s">
        <v>23</v>
      </c>
    </row>
    <row r="23" spans="1:15" s="1" customFormat="1" ht="24.75" customHeight="1">
      <c r="A23" s="12">
        <v>18</v>
      </c>
      <c r="B23" s="12" t="s">
        <v>20</v>
      </c>
      <c r="C23" s="12">
        <v>1502</v>
      </c>
      <c r="D23" s="12">
        <v>15</v>
      </c>
      <c r="E23" s="13" t="s">
        <v>21</v>
      </c>
      <c r="F23" s="12">
        <v>3</v>
      </c>
      <c r="G23" s="15">
        <v>156.9</v>
      </c>
      <c r="H23" s="14">
        <v>30.44</v>
      </c>
      <c r="I23" s="14">
        <v>126.45</v>
      </c>
      <c r="J23" s="32">
        <v>8297</v>
      </c>
      <c r="K23" s="33">
        <f t="shared" si="0"/>
        <v>10294.972716488732</v>
      </c>
      <c r="L23" s="32">
        <f t="shared" si="1"/>
        <v>1301799.3</v>
      </c>
      <c r="M23" s="32"/>
      <c r="N23" s="34" t="s">
        <v>22</v>
      </c>
      <c r="O23" s="35" t="s">
        <v>23</v>
      </c>
    </row>
    <row r="24" spans="1:15" s="1" customFormat="1" ht="24.75" customHeight="1">
      <c r="A24" s="12">
        <v>19</v>
      </c>
      <c r="B24" s="12" t="s">
        <v>20</v>
      </c>
      <c r="C24" s="12">
        <v>1802</v>
      </c>
      <c r="D24" s="12">
        <v>18</v>
      </c>
      <c r="E24" s="13" t="s">
        <v>21</v>
      </c>
      <c r="F24" s="12">
        <v>3</v>
      </c>
      <c r="G24" s="15">
        <v>156.9</v>
      </c>
      <c r="H24" s="14">
        <v>30.44</v>
      </c>
      <c r="I24" s="14">
        <v>126.45</v>
      </c>
      <c r="J24" s="32">
        <v>8297</v>
      </c>
      <c r="K24" s="33">
        <f t="shared" si="0"/>
        <v>10294.972716488732</v>
      </c>
      <c r="L24" s="32">
        <f t="shared" si="1"/>
        <v>1301799.3</v>
      </c>
      <c r="M24" s="32"/>
      <c r="N24" s="34" t="s">
        <v>22</v>
      </c>
      <c r="O24" s="35" t="s">
        <v>23</v>
      </c>
    </row>
    <row r="25" spans="1:15" s="1" customFormat="1" ht="24.75" customHeight="1">
      <c r="A25" s="12">
        <v>20</v>
      </c>
      <c r="B25" s="12" t="s">
        <v>20</v>
      </c>
      <c r="C25" s="12">
        <v>403</v>
      </c>
      <c r="D25" s="12">
        <v>4</v>
      </c>
      <c r="E25" s="16" t="s">
        <v>24</v>
      </c>
      <c r="F25" s="12">
        <v>3</v>
      </c>
      <c r="G25" s="14">
        <v>119.82</v>
      </c>
      <c r="H25" s="14">
        <v>23.25</v>
      </c>
      <c r="I25" s="14">
        <v>96.57</v>
      </c>
      <c r="J25" s="32">
        <v>8297</v>
      </c>
      <c r="K25" s="33">
        <f t="shared" si="0"/>
        <v>10294.569120844983</v>
      </c>
      <c r="L25" s="32">
        <f t="shared" si="1"/>
        <v>994146.5399999999</v>
      </c>
      <c r="M25" s="32"/>
      <c r="N25" s="34" t="s">
        <v>22</v>
      </c>
      <c r="O25" s="35" t="s">
        <v>23</v>
      </c>
    </row>
    <row r="26" spans="1:15" s="1" customFormat="1" ht="24.75" customHeight="1">
      <c r="A26" s="12">
        <v>21</v>
      </c>
      <c r="B26" s="12" t="s">
        <v>20</v>
      </c>
      <c r="C26" s="12">
        <v>503</v>
      </c>
      <c r="D26" s="12">
        <v>5</v>
      </c>
      <c r="E26" s="16" t="s">
        <v>24</v>
      </c>
      <c r="F26" s="12">
        <v>3</v>
      </c>
      <c r="G26" s="14">
        <v>119.82</v>
      </c>
      <c r="H26" s="14">
        <v>23.25</v>
      </c>
      <c r="I26" s="14">
        <v>96.57</v>
      </c>
      <c r="J26" s="32">
        <v>8297</v>
      </c>
      <c r="K26" s="33">
        <f t="shared" si="0"/>
        <v>10294.569120844983</v>
      </c>
      <c r="L26" s="32">
        <f t="shared" si="1"/>
        <v>994146.5399999999</v>
      </c>
      <c r="M26" s="32"/>
      <c r="N26" s="34" t="s">
        <v>22</v>
      </c>
      <c r="O26" s="35" t="s">
        <v>23</v>
      </c>
    </row>
    <row r="27" spans="1:15" s="1" customFormat="1" ht="24.75" customHeight="1">
      <c r="A27" s="12">
        <v>22</v>
      </c>
      <c r="B27" s="12" t="s">
        <v>20</v>
      </c>
      <c r="C27" s="12">
        <v>603</v>
      </c>
      <c r="D27" s="12">
        <v>6</v>
      </c>
      <c r="E27" s="16" t="s">
        <v>24</v>
      </c>
      <c r="F27" s="12">
        <v>3</v>
      </c>
      <c r="G27" s="14">
        <v>119.82</v>
      </c>
      <c r="H27" s="14">
        <v>23.25</v>
      </c>
      <c r="I27" s="14">
        <v>96.57</v>
      </c>
      <c r="J27" s="32">
        <v>8297</v>
      </c>
      <c r="K27" s="33">
        <f t="shared" si="0"/>
        <v>10294.569120844983</v>
      </c>
      <c r="L27" s="32">
        <f t="shared" si="1"/>
        <v>994146.5399999999</v>
      </c>
      <c r="M27" s="32"/>
      <c r="N27" s="34" t="s">
        <v>22</v>
      </c>
      <c r="O27" s="35" t="s">
        <v>23</v>
      </c>
    </row>
    <row r="28" spans="1:15" s="1" customFormat="1" ht="24.75" customHeight="1">
      <c r="A28" s="12">
        <v>23</v>
      </c>
      <c r="B28" s="12" t="s">
        <v>20</v>
      </c>
      <c r="C28" s="12">
        <v>703</v>
      </c>
      <c r="D28" s="12">
        <v>7</v>
      </c>
      <c r="E28" s="16" t="s">
        <v>24</v>
      </c>
      <c r="F28" s="12">
        <v>3</v>
      </c>
      <c r="G28" s="14">
        <v>119.82</v>
      </c>
      <c r="H28" s="14">
        <v>23.25</v>
      </c>
      <c r="I28" s="14">
        <v>96.57</v>
      </c>
      <c r="J28" s="32">
        <v>8297</v>
      </c>
      <c r="K28" s="33">
        <f t="shared" si="0"/>
        <v>10294.569120844983</v>
      </c>
      <c r="L28" s="32">
        <f t="shared" si="1"/>
        <v>994146.5399999999</v>
      </c>
      <c r="M28" s="32"/>
      <c r="N28" s="34" t="s">
        <v>22</v>
      </c>
      <c r="O28" s="35" t="s">
        <v>23</v>
      </c>
    </row>
    <row r="29" spans="1:15" s="1" customFormat="1" ht="24.75" customHeight="1">
      <c r="A29" s="12">
        <v>24</v>
      </c>
      <c r="B29" s="12" t="s">
        <v>20</v>
      </c>
      <c r="C29" s="12">
        <v>803</v>
      </c>
      <c r="D29" s="12">
        <v>8</v>
      </c>
      <c r="E29" s="16" t="s">
        <v>24</v>
      </c>
      <c r="F29" s="12">
        <v>3</v>
      </c>
      <c r="G29" s="14">
        <v>119.82</v>
      </c>
      <c r="H29" s="14">
        <v>23.25</v>
      </c>
      <c r="I29" s="14">
        <v>96.57</v>
      </c>
      <c r="J29" s="32">
        <v>8297</v>
      </c>
      <c r="K29" s="33">
        <f t="shared" si="0"/>
        <v>10294.569120844983</v>
      </c>
      <c r="L29" s="32">
        <f t="shared" si="1"/>
        <v>994146.5399999999</v>
      </c>
      <c r="M29" s="32"/>
      <c r="N29" s="34" t="s">
        <v>22</v>
      </c>
      <c r="O29" s="35" t="s">
        <v>23</v>
      </c>
    </row>
    <row r="30" spans="1:15" s="1" customFormat="1" ht="24.75" customHeight="1">
      <c r="A30" s="12">
        <v>25</v>
      </c>
      <c r="B30" s="12" t="s">
        <v>20</v>
      </c>
      <c r="C30" s="12">
        <v>903</v>
      </c>
      <c r="D30" s="12">
        <v>9</v>
      </c>
      <c r="E30" s="16" t="s">
        <v>24</v>
      </c>
      <c r="F30" s="12">
        <v>3</v>
      </c>
      <c r="G30" s="14">
        <v>119.82</v>
      </c>
      <c r="H30" s="14">
        <v>23.25</v>
      </c>
      <c r="I30" s="14">
        <v>96.57</v>
      </c>
      <c r="J30" s="32">
        <v>8297</v>
      </c>
      <c r="K30" s="33">
        <f t="shared" si="0"/>
        <v>10294.569120844983</v>
      </c>
      <c r="L30" s="32">
        <f t="shared" si="1"/>
        <v>994146.5399999999</v>
      </c>
      <c r="M30" s="32"/>
      <c r="N30" s="34" t="s">
        <v>22</v>
      </c>
      <c r="O30" s="35" t="s">
        <v>23</v>
      </c>
    </row>
    <row r="31" spans="1:15" s="1" customFormat="1" ht="24.75" customHeight="1">
      <c r="A31" s="12">
        <v>26</v>
      </c>
      <c r="B31" s="12" t="s">
        <v>20</v>
      </c>
      <c r="C31" s="12">
        <v>1203</v>
      </c>
      <c r="D31" s="12">
        <v>12</v>
      </c>
      <c r="E31" s="16" t="s">
        <v>24</v>
      </c>
      <c r="F31" s="12">
        <v>3</v>
      </c>
      <c r="G31" s="14">
        <v>119.82</v>
      </c>
      <c r="H31" s="14">
        <v>23.25</v>
      </c>
      <c r="I31" s="14">
        <v>96.57</v>
      </c>
      <c r="J31" s="32">
        <v>8297</v>
      </c>
      <c r="K31" s="33">
        <f aca="true" t="shared" si="2" ref="K31:K43">L31/I31</f>
        <v>10294.569120844983</v>
      </c>
      <c r="L31" s="32">
        <f aca="true" t="shared" si="3" ref="L31:L42">J31*G31</f>
        <v>994146.5399999999</v>
      </c>
      <c r="M31" s="32"/>
      <c r="N31" s="34" t="s">
        <v>22</v>
      </c>
      <c r="O31" s="35" t="s">
        <v>23</v>
      </c>
    </row>
    <row r="32" spans="1:15" s="1" customFormat="1" ht="24.75" customHeight="1">
      <c r="A32" s="12">
        <v>27</v>
      </c>
      <c r="B32" s="12" t="s">
        <v>20</v>
      </c>
      <c r="C32" s="12">
        <v>1303</v>
      </c>
      <c r="D32" s="12">
        <v>13</v>
      </c>
      <c r="E32" s="16" t="s">
        <v>24</v>
      </c>
      <c r="F32" s="12">
        <v>3</v>
      </c>
      <c r="G32" s="14">
        <v>119.82</v>
      </c>
      <c r="H32" s="14">
        <v>23.25</v>
      </c>
      <c r="I32" s="14">
        <v>96.57</v>
      </c>
      <c r="J32" s="32">
        <v>8297</v>
      </c>
      <c r="K32" s="33">
        <f t="shared" si="2"/>
        <v>10294.569120844983</v>
      </c>
      <c r="L32" s="32">
        <f t="shared" si="3"/>
        <v>994146.5399999999</v>
      </c>
      <c r="M32" s="32"/>
      <c r="N32" s="34" t="s">
        <v>22</v>
      </c>
      <c r="O32" s="35" t="s">
        <v>23</v>
      </c>
    </row>
    <row r="33" spans="1:15" s="1" customFormat="1" ht="24.75" customHeight="1">
      <c r="A33" s="12">
        <v>28</v>
      </c>
      <c r="B33" s="12" t="s">
        <v>20</v>
      </c>
      <c r="C33" s="12">
        <v>1403</v>
      </c>
      <c r="D33" s="12">
        <v>14</v>
      </c>
      <c r="E33" s="16" t="s">
        <v>24</v>
      </c>
      <c r="F33" s="12">
        <v>3</v>
      </c>
      <c r="G33" s="14">
        <v>119.82</v>
      </c>
      <c r="H33" s="14">
        <v>23.25</v>
      </c>
      <c r="I33" s="14">
        <v>96.57</v>
      </c>
      <c r="J33" s="32">
        <v>8297</v>
      </c>
      <c r="K33" s="33">
        <f t="shared" si="2"/>
        <v>10294.569120844983</v>
      </c>
      <c r="L33" s="32">
        <f t="shared" si="3"/>
        <v>994146.5399999999</v>
      </c>
      <c r="M33" s="32"/>
      <c r="N33" s="34" t="s">
        <v>22</v>
      </c>
      <c r="O33" s="35" t="s">
        <v>23</v>
      </c>
    </row>
    <row r="34" spans="1:15" s="1" customFormat="1" ht="24.75" customHeight="1">
      <c r="A34" s="12">
        <v>29</v>
      </c>
      <c r="B34" s="12" t="s">
        <v>20</v>
      </c>
      <c r="C34" s="12">
        <v>1503</v>
      </c>
      <c r="D34" s="12">
        <v>15</v>
      </c>
      <c r="E34" s="16" t="s">
        <v>24</v>
      </c>
      <c r="F34" s="12">
        <v>3</v>
      </c>
      <c r="G34" s="14">
        <v>119.82</v>
      </c>
      <c r="H34" s="14">
        <v>23.25</v>
      </c>
      <c r="I34" s="14">
        <v>96.57</v>
      </c>
      <c r="J34" s="32">
        <v>8497</v>
      </c>
      <c r="K34" s="33">
        <f t="shared" si="2"/>
        <v>10542.720720720721</v>
      </c>
      <c r="L34" s="32">
        <f t="shared" si="3"/>
        <v>1018110.5399999999</v>
      </c>
      <c r="M34" s="32"/>
      <c r="N34" s="34" t="s">
        <v>22</v>
      </c>
      <c r="O34" s="35" t="s">
        <v>23</v>
      </c>
    </row>
    <row r="35" spans="1:15" s="1" customFormat="1" ht="24.75" customHeight="1">
      <c r="A35" s="12">
        <v>30</v>
      </c>
      <c r="B35" s="12" t="s">
        <v>20</v>
      </c>
      <c r="C35" s="12">
        <v>1603</v>
      </c>
      <c r="D35" s="12">
        <v>16</v>
      </c>
      <c r="E35" s="16" t="s">
        <v>24</v>
      </c>
      <c r="F35" s="12">
        <v>3</v>
      </c>
      <c r="G35" s="14">
        <v>119.82</v>
      </c>
      <c r="H35" s="14">
        <v>23.25</v>
      </c>
      <c r="I35" s="14">
        <v>96.57</v>
      </c>
      <c r="J35" s="32">
        <v>8497</v>
      </c>
      <c r="K35" s="33">
        <f t="shared" si="2"/>
        <v>10542.720720720721</v>
      </c>
      <c r="L35" s="32">
        <f t="shared" si="3"/>
        <v>1018110.5399999999</v>
      </c>
      <c r="M35" s="32"/>
      <c r="N35" s="34" t="s">
        <v>22</v>
      </c>
      <c r="O35" s="35" t="s">
        <v>23</v>
      </c>
    </row>
    <row r="36" spans="1:15" s="1" customFormat="1" ht="24.75" customHeight="1">
      <c r="A36" s="12">
        <v>31</v>
      </c>
      <c r="B36" s="12" t="s">
        <v>20</v>
      </c>
      <c r="C36" s="12">
        <v>1703</v>
      </c>
      <c r="D36" s="12">
        <v>17</v>
      </c>
      <c r="E36" s="16" t="s">
        <v>24</v>
      </c>
      <c r="F36" s="12">
        <v>3</v>
      </c>
      <c r="G36" s="14">
        <v>119.82</v>
      </c>
      <c r="H36" s="14">
        <v>23.25</v>
      </c>
      <c r="I36" s="14">
        <v>96.57</v>
      </c>
      <c r="J36" s="32">
        <v>8497</v>
      </c>
      <c r="K36" s="33">
        <f t="shared" si="2"/>
        <v>10542.720720720721</v>
      </c>
      <c r="L36" s="32">
        <f t="shared" si="3"/>
        <v>1018110.5399999999</v>
      </c>
      <c r="M36" s="32"/>
      <c r="N36" s="34" t="s">
        <v>22</v>
      </c>
      <c r="O36" s="35" t="s">
        <v>23</v>
      </c>
    </row>
    <row r="37" spans="1:15" s="1" customFormat="1" ht="24.75" customHeight="1">
      <c r="A37" s="12">
        <v>32</v>
      </c>
      <c r="B37" s="12" t="s">
        <v>20</v>
      </c>
      <c r="C37" s="12">
        <v>1803</v>
      </c>
      <c r="D37" s="12">
        <v>18</v>
      </c>
      <c r="E37" s="16" t="s">
        <v>24</v>
      </c>
      <c r="F37" s="12">
        <v>3</v>
      </c>
      <c r="G37" s="14">
        <v>119.82</v>
      </c>
      <c r="H37" s="14">
        <v>23.25</v>
      </c>
      <c r="I37" s="14">
        <v>96.57</v>
      </c>
      <c r="J37" s="32">
        <v>8497</v>
      </c>
      <c r="K37" s="33">
        <f t="shared" si="2"/>
        <v>10542.720720720721</v>
      </c>
      <c r="L37" s="32">
        <f t="shared" si="3"/>
        <v>1018110.5399999999</v>
      </c>
      <c r="M37" s="32"/>
      <c r="N37" s="34" t="s">
        <v>22</v>
      </c>
      <c r="O37" s="35" t="s">
        <v>23</v>
      </c>
    </row>
    <row r="38" spans="1:15" s="1" customFormat="1" ht="24.75" customHeight="1">
      <c r="A38" s="17" t="s">
        <v>25</v>
      </c>
      <c r="B38" s="17"/>
      <c r="C38" s="17"/>
      <c r="D38" s="17"/>
      <c r="E38" s="17"/>
      <c r="F38" s="18"/>
      <c r="G38" s="19">
        <f>SUM(G6:G37)</f>
        <v>4381.4000000000015</v>
      </c>
      <c r="H38" s="20">
        <f>SUM(H6:H37)</f>
        <v>850.1300000000001</v>
      </c>
      <c r="I38" s="36">
        <f>SUM(I6:I37)</f>
        <v>3531.160000000002</v>
      </c>
      <c r="J38" s="32">
        <f>L38/G38</f>
        <v>8337.670561920844</v>
      </c>
      <c r="K38" s="19">
        <f t="shared" si="2"/>
        <v>10345.232105030635</v>
      </c>
      <c r="L38" s="19">
        <f>SUM(L6:L37)</f>
        <v>36530669.8</v>
      </c>
      <c r="M38" s="37"/>
      <c r="N38" s="34"/>
      <c r="O38" s="35"/>
    </row>
    <row r="39" spans="1:15" s="1" customFormat="1" ht="54.75" customHeight="1">
      <c r="A39" s="21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8"/>
    </row>
    <row r="40" spans="1:15" s="1" customFormat="1" ht="67.5" customHeight="1">
      <c r="A40" s="23" t="s">
        <v>27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s="1" customFormat="1" ht="24.75" customHeight="1">
      <c r="A41" s="25" t="s">
        <v>28</v>
      </c>
      <c r="B41" s="25"/>
      <c r="C41" s="25"/>
      <c r="D41" s="25"/>
      <c r="E41" s="25"/>
      <c r="F41" s="25"/>
      <c r="G41" s="25"/>
      <c r="H41" s="25"/>
      <c r="I41" s="25"/>
      <c r="J41" s="25"/>
      <c r="K41" s="25" t="s">
        <v>29</v>
      </c>
      <c r="L41" s="25"/>
      <c r="M41" s="25"/>
      <c r="N41" s="8"/>
      <c r="O41" s="8"/>
    </row>
    <row r="42" spans="1:15" s="1" customFormat="1" ht="24.75" customHeight="1">
      <c r="A42" s="25" t="s">
        <v>30</v>
      </c>
      <c r="B42" s="25"/>
      <c r="C42" s="25"/>
      <c r="D42" s="25"/>
      <c r="E42" s="25"/>
      <c r="F42" s="8"/>
      <c r="G42" s="8"/>
      <c r="H42" s="8"/>
      <c r="I42" s="8"/>
      <c r="J42" s="8"/>
      <c r="K42" s="25" t="s">
        <v>31</v>
      </c>
      <c r="L42" s="25"/>
      <c r="M42" s="25"/>
      <c r="N42" s="8"/>
      <c r="O42" s="8"/>
    </row>
    <row r="43" spans="1:5" s="1" customFormat="1" ht="24.75" customHeight="1">
      <c r="A43" s="25" t="s">
        <v>32</v>
      </c>
      <c r="B43" s="25"/>
      <c r="C43" s="25"/>
      <c r="D43" s="25"/>
      <c r="E43" s="25"/>
    </row>
    <row r="44" s="1" customFormat="1" ht="24.75" customHeight="1">
      <c r="E44" s="26"/>
    </row>
    <row r="45" s="1" customFormat="1" ht="24.75" customHeight="1">
      <c r="E45" s="26"/>
    </row>
    <row r="46" s="1" customFormat="1" ht="24.75" customHeight="1">
      <c r="E46" s="26"/>
    </row>
    <row r="47" s="1" customFormat="1" ht="24.75" customHeight="1">
      <c r="E47" s="26"/>
    </row>
    <row r="48" s="1" customFormat="1" ht="24.75" customHeight="1">
      <c r="E48" s="26"/>
    </row>
    <row r="49" s="1" customFormat="1" ht="30.75" customHeight="1">
      <c r="E49" s="26"/>
    </row>
    <row r="50" ht="42" customHeight="1"/>
    <row r="51" ht="51.75" customHeight="1"/>
    <row r="52" ht="27" customHeight="1"/>
    <row r="53" ht="25.5" customHeight="1"/>
  </sheetData>
  <sheetProtection/>
  <mergeCells count="25">
    <mergeCell ref="A1:B1"/>
    <mergeCell ref="A2:O2"/>
    <mergeCell ref="A38:F38"/>
    <mergeCell ref="A39:O39"/>
    <mergeCell ref="A40:O40"/>
    <mergeCell ref="A41:E41"/>
    <mergeCell ref="K41:L41"/>
    <mergeCell ref="A42:E42"/>
    <mergeCell ref="K42:L42"/>
    <mergeCell ref="A43:E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19652777777777777" bottom="0.2361111111111111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2023-03-01T02:35:11Z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8F24479C989F490ABD3B9BFD70B7DDD7</vt:lpwstr>
  </property>
</Properties>
</file>