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'附件2'!$A$5:$O$13</definedName>
  </definedNames>
  <calcPr fullCalcOnLoad="1"/>
</workbook>
</file>

<file path=xl/sharedStrings.xml><?xml version="1.0" encoding="utf-8"?>
<sst xmlns="http://schemas.openxmlformats.org/spreadsheetml/2006/main" count="35" uniqueCount="31">
  <si>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</si>
  <si>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</si>
  <si>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</si>
  <si>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</si>
  <si>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海伦源筑花园16-17#楼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</si>
  <si>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</si>
  <si>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</si>
  <si>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</si>
  <si>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</si>
  <si>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</si>
  <si>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</si>
  <si>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</si>
  <si>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</si>
  <si>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</si>
  <si>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</si>
  <si>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</si>
  <si>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</si>
  <si>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</si>
  <si>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</si>
  <si>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</si>
  <si>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</si>
  <si>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</si>
  <si>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带装修</t>
  </si>
  <si>
    <t>本批楼栋总面积/均价</t>
  </si>
  <si>
    <t xml:space="preserve">   本批销售住宅共2套，销售住宅总建筑面积：237.64㎡，套内面积：193.90㎡，分摊面积：43.74㎡，销售均价：5974.79元/㎡（建筑面积）、7322.58元/㎡（套内建筑面积）。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</si>
  <si>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2.上述“价格”指装修房价格（含室内装修）。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</si>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</sst>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8" fillId="9" borderId="0" applyNumberFormat="0" applyBorder="0" applyAlignment="0" applyProtection="0"/>
    <xf numFmtId="0" fontId="14" fillId="0" borderId="5" applyNumberFormat="0" applyFill="0" applyAlignment="0" applyProtection="0"/>
    <xf numFmtId="0" fontId="28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2" bestFit="1" customWidth="1"/>
    <col min="9" max="9" width="9.625" style="2" customWidth="1"/>
    <col min="10" max="10" width="10.625" style="0" customWidth="1"/>
    <col min="11" max="12" width="11.125" style="0" customWidth="1"/>
    <col min="13" max="13" width="9.50390625" style="0" customWidth="1"/>
    <col min="14" max="14" width="8.00390625" style="0" customWidth="1"/>
    <col min="15" max="15" width="9.50390625" style="0" customWidth="1"/>
    <col min="16" max="17" width="12.625" style="0" bestFit="1" customWidth="1"/>
  </cols>
  <sheetData>
    <row r="1" spans="1:2" ht="18" customHeight="1">
      <c r="A1" s="3" t="s">
        <v>0</v>
      </c>
      <c r="B1" s="3"/>
    </row>
    <row r="2" spans="1:15" ht="24.7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</row>
    <row r="3" spans="1:17" ht="36" customHeight="1">
      <c r="A3" s="6" t="s">
        <v>2</v>
      </c>
      <c r="B3" s="6"/>
      <c r="C3" s="6"/>
      <c r="D3" s="6"/>
      <c r="E3" s="6"/>
      <c r="F3" s="6"/>
      <c r="G3" s="7"/>
      <c r="H3" s="7"/>
      <c r="I3" s="7" t="s">
        <v>3</v>
      </c>
      <c r="K3" s="7" t="s">
        <v>4</v>
      </c>
      <c r="M3" s="33"/>
      <c r="N3" s="34"/>
      <c r="O3" s="34"/>
      <c r="Q3" s="1"/>
    </row>
    <row r="4" spans="1:17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  <c r="H4" s="10" t="s">
        <v>12</v>
      </c>
      <c r="I4" s="35" t="s">
        <v>13</v>
      </c>
      <c r="J4" s="9" t="s">
        <v>14</v>
      </c>
      <c r="K4" s="9" t="s">
        <v>15</v>
      </c>
      <c r="L4" s="36" t="s">
        <v>16</v>
      </c>
      <c r="M4" s="36" t="s">
        <v>17</v>
      </c>
      <c r="N4" s="9" t="s">
        <v>18</v>
      </c>
      <c r="O4" s="8" t="s">
        <v>19</v>
      </c>
      <c r="Q4" s="1"/>
    </row>
    <row r="5" spans="1:17" ht="14.25">
      <c r="A5" s="8"/>
      <c r="B5" s="9"/>
      <c r="C5" s="9"/>
      <c r="D5" s="9"/>
      <c r="E5" s="9"/>
      <c r="F5" s="9"/>
      <c r="G5" s="10"/>
      <c r="H5" s="10"/>
      <c r="I5" s="37"/>
      <c r="J5" s="9"/>
      <c r="K5" s="9"/>
      <c r="L5" s="38"/>
      <c r="M5" s="38"/>
      <c r="N5" s="9"/>
      <c r="O5" s="8"/>
      <c r="Q5" s="1"/>
    </row>
    <row r="6" spans="1:15" s="1" customFormat="1" ht="27" customHeight="1">
      <c r="A6" s="11">
        <v>1</v>
      </c>
      <c r="B6" s="11">
        <v>17</v>
      </c>
      <c r="C6" s="12">
        <v>102</v>
      </c>
      <c r="D6" s="11">
        <v>1</v>
      </c>
      <c r="E6" s="13" t="s">
        <v>20</v>
      </c>
      <c r="F6" s="11">
        <v>2.9</v>
      </c>
      <c r="G6" s="14">
        <v>118.82</v>
      </c>
      <c r="H6" s="14">
        <f>G6-I6</f>
        <v>21.86999999999999</v>
      </c>
      <c r="I6" s="14">
        <v>96.95</v>
      </c>
      <c r="J6" s="39">
        <f>L6/G6</f>
        <v>5701.514896482074</v>
      </c>
      <c r="K6" s="39">
        <f>L6/I6</f>
        <v>6987.66374419804</v>
      </c>
      <c r="L6" s="40">
        <v>677454</v>
      </c>
      <c r="M6" s="41"/>
      <c r="N6" s="42" t="s">
        <v>21</v>
      </c>
      <c r="O6" s="43" t="s">
        <v>22</v>
      </c>
    </row>
    <row r="7" spans="1:15" s="1" customFormat="1" ht="27" customHeight="1">
      <c r="A7" s="11">
        <v>2</v>
      </c>
      <c r="B7" s="11">
        <v>16</v>
      </c>
      <c r="C7" s="12">
        <v>104</v>
      </c>
      <c r="D7" s="11">
        <v>1</v>
      </c>
      <c r="E7" s="13" t="s">
        <v>20</v>
      </c>
      <c r="F7" s="11">
        <v>2.9</v>
      </c>
      <c r="G7" s="14">
        <v>118.82</v>
      </c>
      <c r="H7" s="14">
        <f>G7-I7</f>
        <v>21.86999999999999</v>
      </c>
      <c r="I7" s="14">
        <v>96.95</v>
      </c>
      <c r="J7" s="39">
        <f>L7/G7</f>
        <v>6248.056808618078</v>
      </c>
      <c r="K7" s="39">
        <f>L7/I7</f>
        <v>7657.494687983496</v>
      </c>
      <c r="L7" s="40">
        <v>742394.11</v>
      </c>
      <c r="M7" s="41"/>
      <c r="N7" s="42" t="s">
        <v>21</v>
      </c>
      <c r="O7" s="43" t="s">
        <v>22</v>
      </c>
    </row>
    <row r="8" spans="1:15" s="1" customFormat="1" ht="24.75" customHeight="1">
      <c r="A8" s="15" t="s">
        <v>23</v>
      </c>
      <c r="B8" s="16"/>
      <c r="C8" s="16"/>
      <c r="D8" s="16"/>
      <c r="E8" s="16"/>
      <c r="F8" s="17"/>
      <c r="G8" s="18">
        <f>SUM(G6:G7)</f>
        <v>237.64</v>
      </c>
      <c r="H8" s="18">
        <f>SUM(H6:H7)</f>
        <v>43.73999999999998</v>
      </c>
      <c r="I8" s="18">
        <f>SUM(I6:I7)</f>
        <v>193.9</v>
      </c>
      <c r="J8" s="39">
        <f>L8/G8</f>
        <v>5974.785852550075</v>
      </c>
      <c r="K8" s="44">
        <f>L8/I8</f>
        <v>7322.579216090768</v>
      </c>
      <c r="L8" s="44">
        <f>SUM(L6:L7)</f>
        <v>1419848.1099999999</v>
      </c>
      <c r="M8" s="45"/>
      <c r="N8" s="42" t="s">
        <v>21</v>
      </c>
      <c r="O8" s="46"/>
    </row>
    <row r="9" spans="1:15" s="1" customFormat="1" ht="38.25" customHeight="1">
      <c r="A9" s="19" t="s">
        <v>24</v>
      </c>
      <c r="B9" s="20"/>
      <c r="C9" s="20"/>
      <c r="D9" s="20"/>
      <c r="E9" s="20"/>
      <c r="F9" s="20"/>
      <c r="G9" s="21"/>
      <c r="H9" s="21"/>
      <c r="I9" s="21"/>
      <c r="J9" s="20"/>
      <c r="K9" s="20"/>
      <c r="L9" s="20"/>
      <c r="M9" s="20"/>
      <c r="N9" s="20"/>
      <c r="O9" s="47"/>
    </row>
    <row r="10" spans="1:15" s="1" customFormat="1" ht="72" customHeight="1">
      <c r="A10" s="22" t="s">
        <v>25</v>
      </c>
      <c r="B10" s="23"/>
      <c r="C10" s="23"/>
      <c r="D10" s="23"/>
      <c r="E10" s="23"/>
      <c r="F10" s="23"/>
      <c r="G10" s="24"/>
      <c r="H10" s="24"/>
      <c r="I10" s="24"/>
      <c r="J10" s="23"/>
      <c r="K10" s="23"/>
      <c r="L10" s="23"/>
      <c r="M10" s="23"/>
      <c r="N10" s="23"/>
      <c r="O10" s="23"/>
    </row>
    <row r="11" spans="1:15" s="1" customFormat="1" ht="24.75" customHeight="1">
      <c r="A11" s="25" t="s">
        <v>26</v>
      </c>
      <c r="B11" s="25"/>
      <c r="C11" s="25"/>
      <c r="D11" s="25"/>
      <c r="E11" s="25"/>
      <c r="F11" s="25"/>
      <c r="G11" s="26"/>
      <c r="H11" s="27"/>
      <c r="I11" s="26"/>
      <c r="J11" s="48"/>
      <c r="M11" s="25"/>
      <c r="N11" s="28"/>
      <c r="O11" s="28"/>
    </row>
    <row r="12" spans="1:15" s="1" customFormat="1" ht="24.75" customHeight="1">
      <c r="A12" s="25" t="s">
        <v>27</v>
      </c>
      <c r="B12" s="25"/>
      <c r="C12" s="25"/>
      <c r="D12" s="25"/>
      <c r="E12" s="25"/>
      <c r="F12" s="28"/>
      <c r="G12" s="29"/>
      <c r="H12" s="30"/>
      <c r="I12" s="29"/>
      <c r="J12" s="49"/>
      <c r="K12" s="33" t="s">
        <v>28</v>
      </c>
      <c r="L12" s="50"/>
      <c r="M12" s="25"/>
      <c r="N12" s="28"/>
      <c r="O12" s="28"/>
    </row>
    <row r="13" spans="1:12" s="1" customFormat="1" ht="24.75" customHeight="1">
      <c r="A13" s="25" t="s">
        <v>29</v>
      </c>
      <c r="B13" s="25"/>
      <c r="C13" s="25"/>
      <c r="D13" s="25"/>
      <c r="E13" s="25"/>
      <c r="G13" s="31"/>
      <c r="H13" s="32"/>
      <c r="I13" s="31"/>
      <c r="J13" s="51"/>
      <c r="K13" s="33" t="s">
        <v>30</v>
      </c>
      <c r="L13" s="50"/>
    </row>
    <row r="14" spans="7:9" s="1" customFormat="1" ht="24.75" customHeight="1">
      <c r="G14" s="31"/>
      <c r="H14" s="31"/>
      <c r="I14" s="31"/>
    </row>
    <row r="15" spans="7:9" s="1" customFormat="1" ht="24.75" customHeight="1">
      <c r="G15" s="31"/>
      <c r="H15" s="31"/>
      <c r="I15" s="31"/>
    </row>
    <row r="16" spans="7:9" s="1" customFormat="1" ht="24.75" customHeight="1">
      <c r="G16" s="31"/>
      <c r="H16" s="31"/>
      <c r="I16" s="31"/>
    </row>
    <row r="17" spans="7:9" s="1" customFormat="1" ht="24.75" customHeight="1">
      <c r="G17" s="31"/>
      <c r="H17" s="31"/>
      <c r="I17" s="31"/>
    </row>
    <row r="18" spans="7:9" s="1" customFormat="1" ht="24.75" customHeight="1">
      <c r="G18" s="31"/>
      <c r="H18" s="31"/>
      <c r="I18" s="31"/>
    </row>
    <row r="19" spans="7:9" s="1" customFormat="1" ht="24.75" customHeight="1">
      <c r="G19" s="31"/>
      <c r="H19" s="31"/>
      <c r="I19" s="31"/>
    </row>
    <row r="20" spans="7:9" s="1" customFormat="1" ht="24.75" customHeight="1">
      <c r="G20" s="31"/>
      <c r="H20" s="31"/>
      <c r="I20" s="31"/>
    </row>
    <row r="21" spans="7:9" s="1" customFormat="1" ht="24.75" customHeight="1">
      <c r="G21" s="31"/>
      <c r="H21" s="31"/>
      <c r="I21" s="31"/>
    </row>
    <row r="22" spans="7:9" s="1" customFormat="1" ht="30.75" customHeight="1">
      <c r="G22" s="31"/>
      <c r="H22" s="31"/>
      <c r="I22" s="31"/>
    </row>
    <row r="23" ht="42" customHeight="1"/>
    <row r="24" ht="51.75" customHeight="1"/>
    <row r="25" ht="27" customHeight="1"/>
    <row r="26" ht="25.5" customHeight="1"/>
  </sheetData>
  <sheetProtection/>
  <autoFilter ref="A5:O13"/>
  <mergeCells count="23">
    <mergeCell ref="A1:B1"/>
    <mergeCell ref="A2:O2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2023-04-12T04:26:55Z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86AB43343474440D9C459A87853EDA76_13</vt:lpwstr>
  </property>
</Properties>
</file>