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附件2" sheetId="1" r:id="rId1"/>
    <sheet name="Sheet1" sheetId="2" state="hidden" r:id="rId2"/>
  </sheets>
  <definedNames>
    <definedName name="_xlnm.Print_Titles" localSheetId="0">'附件2'!$4:$5</definedName>
    <definedName name="_xlnm.Print_Area" localSheetId="0">'附件2'!$A$1:$O$218</definedName>
    <definedName name="_xlnm._FilterDatabase" localSheetId="0" hidden="1">'附件2'!$A$5:$AE$218</definedName>
  </definedNames>
  <calcPr calcMode="manual" fullCalcOnLoad="1"/>
</workbook>
</file>

<file path=xl/sharedStrings.xml><?xml version="1.0" encoding="utf-8"?>
<sst xmlns="http://schemas.openxmlformats.org/spreadsheetml/2006/main" count="1276" uniqueCount="45">
  <si>
    <t>附件2</t>
  </si>
  <si>
    <t>清远市新建商品住房销售价格备案表</t>
  </si>
  <si>
    <t>房地产开发企业名称或中介服务机构名称：清远市清新区冠龙房地产有限公司</t>
  </si>
  <si>
    <t>项目(楼盘)名称：凯旋都汇豪庭8栋 （原H1H2栋）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</si>
  <si>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</si>
  <si>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</si>
  <si>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</si>
  <si>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</si>
  <si>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</si>
  <si>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</si>
  <si>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</si>
  <si>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</si>
  <si>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</si>
  <si>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</si>
  <si>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</si>
  <si>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</si>
  <si>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</si>
  <si>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</si>
  <si>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</si>
  <si>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销售价格</t>
  </si>
  <si>
    <t>新备案</t>
  </si>
  <si>
    <t>差</t>
  </si>
  <si>
    <t>备案85折</t>
  </si>
  <si>
    <t>8栋1单元</t>
  </si>
  <si>
    <t>01</t>
  </si>
  <si>
    <t>四房两厅两卫</t>
  </si>
  <si>
    <t>待定</t>
  </si>
  <si>
    <t>待售</t>
  </si>
  <si>
    <t>毛坯</t>
  </si>
  <si>
    <t>02</t>
  </si>
  <si>
    <t>三房两厅两卫</t>
  </si>
  <si>
    <t>03</t>
  </si>
  <si>
    <t>06</t>
  </si>
  <si>
    <t>一房一厅一卫</t>
  </si>
  <si>
    <t>8栋2单元</t>
  </si>
  <si>
    <t>05</t>
  </si>
  <si>
    <t>本楼栋总面积/均价</t>
  </si>
  <si>
    <t xml:space="preserve"> </t>
  </si>
  <si>
    <r>
      <t xml:space="preserve">   本栋销售住宅共207套，销售住宅总建筑面积：22670.54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18352.00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4318.54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6773.78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8367.76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</si>
  <si>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2.上述“价格”不含室内装修价格。
3.建筑面积=套内建筑面积+分摊的共有建筑面积。</t>
  </si>
  <si>
    <t>备案机关：</t>
  </si>
  <si>
    <t>企业物价员：冯科淋</t>
  </si>
  <si>
    <t>价格举报投诉电话：12345</t>
  </si>
  <si>
    <t>企业投诉电话：0763-5819999</t>
  </si>
  <si>
    <t>本表一式两份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</si>
</sst>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00_ "/>
  </numFmts>
  <fonts count="4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8"/>
      <color indexed="10"/>
      <name val="宋体"/>
      <family val="0"/>
    </font>
    <font>
      <sz val="28"/>
      <color indexed="8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.5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28"/>
      <color rgb="FFFF0000"/>
      <name val="Calibri"/>
      <family val="0"/>
    </font>
    <font>
      <sz val="28"/>
      <color theme="1"/>
      <name val="Calibri"/>
      <family val="0"/>
    </font>
    <font>
      <sz val="12"/>
      <name val="Calibri"/>
      <family val="0"/>
    </font>
    <font>
      <sz val="16"/>
      <name val="Calibri"/>
      <family val="0"/>
    </font>
    <font>
      <sz val="2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color rgb="FFFF0000"/>
      <name val="宋体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1"/>
      <color rgb="FFFF0000"/>
      <name val="Calibri"/>
      <family val="0"/>
    </font>
    <font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0" fillId="3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7" fillId="20" borderId="0" applyNumberFormat="0" applyBorder="0" applyAlignment="0" applyProtection="0"/>
    <xf numFmtId="0" fontId="1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6" fontId="34" fillId="24" borderId="10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6" fontId="35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35" fillId="24" borderId="10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35" fillId="24" borderId="10" xfId="0" applyFont="1" applyFill="1" applyBorder="1" applyAlignment="1">
      <alignment horizontal="center" vertical="center"/>
    </xf>
    <xf numFmtId="176" fontId="0" fillId="25" borderId="11" xfId="0" applyNumberFormat="1" applyFill="1" applyBorder="1" applyAlignment="1">
      <alignment vertical="center"/>
    </xf>
    <xf numFmtId="0" fontId="34" fillId="24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49" fontId="36" fillId="0" borderId="0" xfId="0" applyNumberFormat="1" applyFont="1" applyAlignment="1">
      <alignment vertical="center"/>
    </xf>
    <xf numFmtId="0" fontId="36" fillId="0" borderId="0" xfId="0" applyFont="1" applyFill="1" applyAlignment="1">
      <alignment horizontal="center" vertical="center"/>
    </xf>
    <xf numFmtId="178" fontId="36" fillId="0" borderId="0" xfId="0" applyNumberFormat="1" applyFont="1" applyFill="1" applyAlignment="1">
      <alignment vertical="center"/>
    </xf>
    <xf numFmtId="178" fontId="36" fillId="0" borderId="0" xfId="0" applyNumberFormat="1" applyFont="1" applyAlignment="1">
      <alignment vertical="center"/>
    </xf>
    <xf numFmtId="176" fontId="36" fillId="0" borderId="0" xfId="0" applyNumberFormat="1" applyFont="1" applyAlignment="1">
      <alignment vertical="center"/>
    </xf>
    <xf numFmtId="177" fontId="36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14" xfId="0" applyFont="1" applyBorder="1" applyAlignment="1">
      <alignment horizontal="left" vertical="center"/>
    </xf>
    <xf numFmtId="0" fontId="39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42" fillId="0" borderId="10" xfId="0" applyNumberFormat="1" applyFont="1" applyFill="1" applyBorder="1" applyAlignment="1" applyProtection="1">
      <alignment horizontal="center" vertical="center"/>
      <protection/>
    </xf>
    <xf numFmtId="176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76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178" fontId="40" fillId="0" borderId="10" xfId="0" applyNumberFormat="1" applyFont="1" applyFill="1" applyBorder="1" applyAlignment="1">
      <alignment horizontal="center" vertical="center" wrapText="1"/>
    </xf>
    <xf numFmtId="178" fontId="40" fillId="0" borderId="10" xfId="0" applyNumberFormat="1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78" fontId="43" fillId="0" borderId="10" xfId="0" applyNumberFormat="1" applyFont="1" applyFill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77" fontId="36" fillId="0" borderId="0" xfId="0" applyNumberFormat="1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7" fontId="36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77" fontId="36" fillId="25" borderId="0" xfId="0" applyNumberFormat="1" applyFont="1" applyFill="1" applyAlignment="1">
      <alignment horizontal="center" vertical="center"/>
    </xf>
    <xf numFmtId="0" fontId="44" fillId="25" borderId="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9" fontId="36" fillId="0" borderId="0" xfId="0" applyNumberFormat="1" applyFont="1" applyAlignment="1">
      <alignment horizontal="center" vertical="center"/>
    </xf>
    <xf numFmtId="176" fontId="36" fillId="0" borderId="10" xfId="0" applyNumberFormat="1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176" fontId="36" fillId="0" borderId="10" xfId="0" applyNumberFormat="1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178" fontId="39" fillId="0" borderId="0" xfId="0" applyNumberFormat="1" applyFont="1" applyFill="1" applyAlignment="1">
      <alignment horizontal="left" vertical="center" wrapText="1"/>
    </xf>
    <xf numFmtId="176" fontId="39" fillId="0" borderId="0" xfId="0" applyNumberFormat="1" applyFont="1" applyAlignment="1">
      <alignment horizontal="left" vertical="center" wrapText="1"/>
    </xf>
    <xf numFmtId="178" fontId="39" fillId="0" borderId="0" xfId="0" applyNumberFormat="1" applyFont="1" applyFill="1" applyAlignment="1">
      <alignment vertical="center" wrapText="1"/>
    </xf>
    <xf numFmtId="178" fontId="36" fillId="0" borderId="0" xfId="0" applyNumberFormat="1" applyFont="1" applyFill="1" applyAlignment="1">
      <alignment horizontal="center" vertical="center"/>
    </xf>
    <xf numFmtId="178" fontId="36" fillId="0" borderId="0" xfId="0" applyNumberFormat="1" applyFont="1" applyAlignment="1">
      <alignment horizontal="center" vertical="center"/>
    </xf>
    <xf numFmtId="176" fontId="36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177" fontId="41" fillId="0" borderId="10" xfId="0" applyNumberFormat="1" applyFont="1" applyFill="1" applyBorder="1" applyAlignment="1">
      <alignment horizontal="center" vertical="center" wrapText="1"/>
    </xf>
    <xf numFmtId="179" fontId="36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27"/>
  <sheetViews>
    <sheetView tabSelected="1" workbookViewId="0" topLeftCell="A1">
      <pane ySplit="5" topLeftCell="A6" activePane="bottomLeft" state="frozen"/>
      <selection pane="bottomLeft" activeCell="L6" sqref="L6"/>
    </sheetView>
  </sheetViews>
  <sheetFormatPr defaultColWidth="8.625" defaultRowHeight="14.25"/>
  <cols>
    <col min="1" max="1" width="4.75390625" style="17" customWidth="1"/>
    <col min="2" max="2" width="10.75390625" style="18" customWidth="1"/>
    <col min="3" max="3" width="7.875" style="19" customWidth="1"/>
    <col min="4" max="4" width="6.375" style="17" customWidth="1"/>
    <col min="5" max="5" width="13.75390625" style="17" customWidth="1"/>
    <col min="6" max="6" width="6.125" style="17" customWidth="1"/>
    <col min="7" max="7" width="9.625" style="20" customWidth="1"/>
    <col min="8" max="8" width="10.75390625" style="20" bestFit="1" customWidth="1"/>
    <col min="9" max="9" width="9.625" style="20" customWidth="1"/>
    <col min="10" max="10" width="10.00390625" style="21" customWidth="1"/>
    <col min="11" max="11" width="11.25390625" style="22" customWidth="1"/>
    <col min="12" max="12" width="13.625" style="23" customWidth="1"/>
    <col min="13" max="13" width="8.00390625" style="17" customWidth="1"/>
    <col min="14" max="14" width="7.375" style="17" customWidth="1"/>
    <col min="15" max="15" width="23.75390625" style="17" customWidth="1"/>
    <col min="16" max="17" width="23.75390625" style="17" hidden="1" customWidth="1"/>
    <col min="18" max="18" width="12.625" style="17" hidden="1" customWidth="1"/>
    <col min="19" max="19" width="12.625" style="24" hidden="1" customWidth="1"/>
    <col min="20" max="20" width="12.625" style="17" hidden="1" customWidth="1"/>
    <col min="21" max="21" width="16.625" style="17" hidden="1" customWidth="1"/>
    <col min="22" max="25" width="12.625" style="24" hidden="1" customWidth="1"/>
    <col min="26" max="27" width="9.00390625" style="17" hidden="1" customWidth="1"/>
    <col min="28" max="31" width="8.625" style="17" hidden="1" customWidth="1"/>
    <col min="32" max="16384" width="8.625" style="17" customWidth="1"/>
  </cols>
  <sheetData>
    <row r="1" spans="1:2" ht="18" customHeight="1">
      <c r="A1" s="25" t="s">
        <v>0</v>
      </c>
      <c r="B1" s="25"/>
    </row>
    <row r="2" spans="1:17" ht="40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8"/>
      <c r="M2" s="26"/>
      <c r="N2" s="26"/>
      <c r="O2" s="26"/>
      <c r="P2" s="26"/>
      <c r="Q2" s="26"/>
    </row>
    <row r="3" spans="1:17" ht="36" customHeight="1">
      <c r="A3" s="27" t="s">
        <v>2</v>
      </c>
      <c r="B3" s="27"/>
      <c r="C3" s="27"/>
      <c r="D3" s="27"/>
      <c r="E3" s="27"/>
      <c r="F3" s="27"/>
      <c r="G3" s="28"/>
      <c r="H3" s="28"/>
      <c r="I3" s="39" t="s">
        <v>3</v>
      </c>
      <c r="J3" s="39"/>
      <c r="K3" s="39"/>
      <c r="L3" s="40"/>
      <c r="M3" s="41"/>
      <c r="N3" s="42"/>
      <c r="O3" s="42"/>
      <c r="P3" s="42"/>
      <c r="Q3" s="42"/>
    </row>
    <row r="4" spans="1:17" ht="30" customHeight="1">
      <c r="A4" s="29" t="s">
        <v>4</v>
      </c>
      <c r="B4" s="30" t="s">
        <v>5</v>
      </c>
      <c r="C4" s="31" t="s">
        <v>6</v>
      </c>
      <c r="D4" s="32" t="s">
        <v>7</v>
      </c>
      <c r="E4" s="32" t="s">
        <v>8</v>
      </c>
      <c r="F4" s="32" t="s">
        <v>9</v>
      </c>
      <c r="G4" s="33" t="s">
        <v>10</v>
      </c>
      <c r="H4" s="33" t="s">
        <v>11</v>
      </c>
      <c r="I4" s="33" t="s">
        <v>12</v>
      </c>
      <c r="J4" s="43" t="s">
        <v>13</v>
      </c>
      <c r="K4" s="44" t="s">
        <v>14</v>
      </c>
      <c r="L4" s="45" t="s">
        <v>15</v>
      </c>
      <c r="M4" s="32" t="s">
        <v>16</v>
      </c>
      <c r="N4" s="32" t="s">
        <v>17</v>
      </c>
      <c r="O4" s="29" t="s">
        <v>18</v>
      </c>
      <c r="P4" s="46"/>
      <c r="Q4" s="46"/>
    </row>
    <row r="5" spans="1:25" ht="14.25">
      <c r="A5" s="29"/>
      <c r="B5" s="30"/>
      <c r="C5" s="31"/>
      <c r="D5" s="32"/>
      <c r="E5" s="32"/>
      <c r="F5" s="32"/>
      <c r="G5" s="33"/>
      <c r="H5" s="33"/>
      <c r="I5" s="33"/>
      <c r="J5" s="43"/>
      <c r="K5" s="44"/>
      <c r="L5" s="45"/>
      <c r="M5" s="32"/>
      <c r="N5" s="32"/>
      <c r="O5" s="29"/>
      <c r="P5" s="46"/>
      <c r="Q5" s="46"/>
      <c r="R5" s="53" t="s">
        <v>19</v>
      </c>
      <c r="V5" s="54" t="s">
        <v>20</v>
      </c>
      <c r="W5" s="54" t="s">
        <v>21</v>
      </c>
      <c r="X5" s="54" t="s">
        <v>22</v>
      </c>
      <c r="Y5" s="54" t="s">
        <v>21</v>
      </c>
    </row>
    <row r="6" spans="1:25" s="16" customFormat="1" ht="22.5" customHeight="1">
      <c r="A6" s="34">
        <v>1</v>
      </c>
      <c r="B6" s="33" t="s">
        <v>23</v>
      </c>
      <c r="C6" s="35" t="s">
        <v>24</v>
      </c>
      <c r="D6" s="34">
        <v>1</v>
      </c>
      <c r="E6" s="34" t="s">
        <v>25</v>
      </c>
      <c r="F6" s="34">
        <v>3</v>
      </c>
      <c r="G6" s="36">
        <v>125.36</v>
      </c>
      <c r="H6" s="36">
        <v>25.85</v>
      </c>
      <c r="I6" s="36">
        <v>99.51</v>
      </c>
      <c r="J6" s="47">
        <f>L6/G6</f>
        <v>6606.325781748564</v>
      </c>
      <c r="K6" s="48">
        <f>L6/I6</f>
        <v>8322.470103507185</v>
      </c>
      <c r="L6" s="49">
        <v>828169</v>
      </c>
      <c r="M6" s="50" t="s">
        <v>26</v>
      </c>
      <c r="N6" s="51" t="s">
        <v>27</v>
      </c>
      <c r="O6" s="51" t="s">
        <v>28</v>
      </c>
      <c r="P6" s="52"/>
      <c r="Q6" s="52"/>
      <c r="R6" s="55">
        <v>521360</v>
      </c>
      <c r="S6" s="56">
        <f>R6/$U$214</f>
        <v>567620.8606488918</v>
      </c>
      <c r="V6" s="57">
        <v>565832</v>
      </c>
      <c r="W6" s="56">
        <f>V6-R6</f>
        <v>44472</v>
      </c>
      <c r="X6" s="56">
        <f>V6*0.85</f>
        <v>480957.2</v>
      </c>
      <c r="Y6" s="56">
        <f>R6-X6</f>
        <v>40402.79999999999</v>
      </c>
    </row>
    <row r="7" spans="1:25" s="16" customFormat="1" ht="22.5" customHeight="1">
      <c r="A7" s="34">
        <v>2</v>
      </c>
      <c r="B7" s="33" t="s">
        <v>23</v>
      </c>
      <c r="C7" s="35" t="s">
        <v>24</v>
      </c>
      <c r="D7" s="34">
        <v>2</v>
      </c>
      <c r="E7" s="34" t="s">
        <v>25</v>
      </c>
      <c r="F7" s="34">
        <v>3</v>
      </c>
      <c r="G7" s="36">
        <v>125.36</v>
      </c>
      <c r="H7" s="36">
        <v>25.85</v>
      </c>
      <c r="I7" s="36">
        <v>99.51</v>
      </c>
      <c r="J7" s="47">
        <f aca="true" t="shared" si="0" ref="J7:J38">L7/G7</f>
        <v>6715.3797064454375</v>
      </c>
      <c r="K7" s="48">
        <f aca="true" t="shared" si="1" ref="K7:K38">L7/I7</f>
        <v>8459.853281077278</v>
      </c>
      <c r="L7" s="49">
        <v>841840</v>
      </c>
      <c r="M7" s="50" t="s">
        <v>26</v>
      </c>
      <c r="N7" s="51" t="s">
        <v>27</v>
      </c>
      <c r="O7" s="51" t="s">
        <v>28</v>
      </c>
      <c r="P7" s="52"/>
      <c r="Q7" s="52"/>
      <c r="R7" s="55">
        <v>530690</v>
      </c>
      <c r="S7" s="56">
        <f aca="true" t="shared" si="2" ref="S7:S38">R7/$U$214</f>
        <v>577778.7220687439</v>
      </c>
      <c r="V7" s="57">
        <v>575958</v>
      </c>
      <c r="W7" s="56">
        <f aca="true" t="shared" si="3" ref="W7:W38">V7-R7</f>
        <v>45268</v>
      </c>
      <c r="X7" s="56">
        <f aca="true" t="shared" si="4" ref="X7:X38">V7*0.85</f>
        <v>489564.3</v>
      </c>
      <c r="Y7" s="56">
        <f aca="true" t="shared" si="5" ref="Y7:Y38">R7-X7</f>
        <v>41125.70000000001</v>
      </c>
    </row>
    <row r="8" spans="1:25" s="16" customFormat="1" ht="22.5" customHeight="1">
      <c r="A8" s="34">
        <v>3</v>
      </c>
      <c r="B8" s="33" t="s">
        <v>23</v>
      </c>
      <c r="C8" s="35" t="s">
        <v>24</v>
      </c>
      <c r="D8" s="34">
        <v>3</v>
      </c>
      <c r="E8" s="34" t="s">
        <v>25</v>
      </c>
      <c r="F8" s="34">
        <v>3</v>
      </c>
      <c r="G8" s="36">
        <v>125.36</v>
      </c>
      <c r="H8" s="36">
        <v>25.85</v>
      </c>
      <c r="I8" s="36">
        <v>99.51</v>
      </c>
      <c r="J8" s="47">
        <f t="shared" si="0"/>
        <v>6878.956604977664</v>
      </c>
      <c r="K8" s="48">
        <f t="shared" si="1"/>
        <v>8665.923022811778</v>
      </c>
      <c r="L8" s="49">
        <v>862346</v>
      </c>
      <c r="M8" s="50" t="s">
        <v>26</v>
      </c>
      <c r="N8" s="51" t="s">
        <v>27</v>
      </c>
      <c r="O8" s="51" t="s">
        <v>28</v>
      </c>
      <c r="P8" s="52"/>
      <c r="Q8" s="52"/>
      <c r="R8" s="55">
        <v>544685</v>
      </c>
      <c r="S8" s="58">
        <f t="shared" si="2"/>
        <v>593015.5141985223</v>
      </c>
      <c r="T8" s="16">
        <v>1000</v>
      </c>
      <c r="U8" s="16">
        <f>T8*G8</f>
        <v>125360</v>
      </c>
      <c r="V8" s="57">
        <v>637985</v>
      </c>
      <c r="W8" s="56">
        <f t="shared" si="3"/>
        <v>93300</v>
      </c>
      <c r="X8" s="56">
        <f t="shared" si="4"/>
        <v>542287.25</v>
      </c>
      <c r="Y8" s="56">
        <f t="shared" si="5"/>
        <v>2397.75</v>
      </c>
    </row>
    <row r="9" spans="1:25" s="16" customFormat="1" ht="22.5" customHeight="1">
      <c r="A9" s="34">
        <v>4</v>
      </c>
      <c r="B9" s="33" t="s">
        <v>23</v>
      </c>
      <c r="C9" s="35" t="s">
        <v>24</v>
      </c>
      <c r="D9" s="34">
        <v>4</v>
      </c>
      <c r="E9" s="34" t="s">
        <v>25</v>
      </c>
      <c r="F9" s="34">
        <v>3</v>
      </c>
      <c r="G9" s="36">
        <v>125.36</v>
      </c>
      <c r="H9" s="36">
        <v>25.85</v>
      </c>
      <c r="I9" s="36">
        <v>99.51</v>
      </c>
      <c r="J9" s="47">
        <f t="shared" si="0"/>
        <v>6911.670389278876</v>
      </c>
      <c r="K9" s="48">
        <f t="shared" si="1"/>
        <v>8707.134961310421</v>
      </c>
      <c r="L9" s="49">
        <v>866447</v>
      </c>
      <c r="M9" s="50" t="s">
        <v>26</v>
      </c>
      <c r="N9" s="51" t="s">
        <v>27</v>
      </c>
      <c r="O9" s="51" t="s">
        <v>28</v>
      </c>
      <c r="P9" s="52"/>
      <c r="Q9" s="52"/>
      <c r="R9" s="55">
        <v>547484</v>
      </c>
      <c r="S9" s="56">
        <f t="shared" si="2"/>
        <v>596062.872624478</v>
      </c>
      <c r="V9" s="57">
        <v>594185</v>
      </c>
      <c r="W9" s="56">
        <f t="shared" si="3"/>
        <v>46701</v>
      </c>
      <c r="X9" s="56">
        <f t="shared" si="4"/>
        <v>505057.25</v>
      </c>
      <c r="Y9" s="56">
        <f t="shared" si="5"/>
        <v>42426.75</v>
      </c>
    </row>
    <row r="10" spans="1:25" s="16" customFormat="1" ht="22.5" customHeight="1">
      <c r="A10" s="34">
        <v>5</v>
      </c>
      <c r="B10" s="33" t="s">
        <v>23</v>
      </c>
      <c r="C10" s="35" t="s">
        <v>24</v>
      </c>
      <c r="D10" s="34">
        <v>5</v>
      </c>
      <c r="E10" s="34" t="s">
        <v>25</v>
      </c>
      <c r="F10" s="34">
        <v>3</v>
      </c>
      <c r="G10" s="36">
        <v>125.36</v>
      </c>
      <c r="H10" s="36">
        <v>25.85</v>
      </c>
      <c r="I10" s="36">
        <v>99.51</v>
      </c>
      <c r="J10" s="47">
        <f t="shared" si="0"/>
        <v>6944.376196553925</v>
      </c>
      <c r="K10" s="48">
        <f t="shared" si="1"/>
        <v>8748.33685056778</v>
      </c>
      <c r="L10" s="49">
        <v>870547</v>
      </c>
      <c r="M10" s="50" t="s">
        <v>26</v>
      </c>
      <c r="N10" s="51" t="s">
        <v>27</v>
      </c>
      <c r="O10" s="51" t="s">
        <v>28</v>
      </c>
      <c r="P10" s="52"/>
      <c r="Q10" s="52"/>
      <c r="R10" s="55">
        <v>550283</v>
      </c>
      <c r="S10" s="56">
        <f t="shared" si="2"/>
        <v>599110.2310504336</v>
      </c>
      <c r="V10" s="57">
        <v>597222</v>
      </c>
      <c r="W10" s="56">
        <f t="shared" si="3"/>
        <v>46939</v>
      </c>
      <c r="X10" s="56">
        <f t="shared" si="4"/>
        <v>507638.7</v>
      </c>
      <c r="Y10" s="56">
        <f t="shared" si="5"/>
        <v>42644.29999999999</v>
      </c>
    </row>
    <row r="11" spans="1:25" s="16" customFormat="1" ht="22.5" customHeight="1">
      <c r="A11" s="34">
        <v>6</v>
      </c>
      <c r="B11" s="33" t="s">
        <v>23</v>
      </c>
      <c r="C11" s="35" t="s">
        <v>24</v>
      </c>
      <c r="D11" s="34">
        <v>6</v>
      </c>
      <c r="E11" s="34" t="s">
        <v>25</v>
      </c>
      <c r="F11" s="34">
        <v>3</v>
      </c>
      <c r="G11" s="36">
        <v>125.36</v>
      </c>
      <c r="H11" s="36">
        <v>25.85</v>
      </c>
      <c r="I11" s="36">
        <v>99.51</v>
      </c>
      <c r="J11" s="47">
        <f t="shared" si="0"/>
        <v>6998.907147415443</v>
      </c>
      <c r="K11" s="48">
        <f t="shared" si="1"/>
        <v>8817.03346397347</v>
      </c>
      <c r="L11" s="49">
        <v>877383</v>
      </c>
      <c r="M11" s="50" t="s">
        <v>26</v>
      </c>
      <c r="N11" s="51" t="s">
        <v>27</v>
      </c>
      <c r="O11" s="51" t="s">
        <v>28</v>
      </c>
      <c r="P11" s="52"/>
      <c r="Q11" s="52"/>
      <c r="R11" s="55">
        <v>554948</v>
      </c>
      <c r="S11" s="56">
        <f t="shared" si="2"/>
        <v>604189.1617603598</v>
      </c>
      <c r="V11" s="57">
        <v>602285</v>
      </c>
      <c r="W11" s="56">
        <f t="shared" si="3"/>
        <v>47337</v>
      </c>
      <c r="X11" s="56">
        <f t="shared" si="4"/>
        <v>511942.25</v>
      </c>
      <c r="Y11" s="56">
        <f t="shared" si="5"/>
        <v>43005.75</v>
      </c>
    </row>
    <row r="12" spans="1:25" s="16" customFormat="1" ht="22.5" customHeight="1">
      <c r="A12" s="34">
        <v>7</v>
      </c>
      <c r="B12" s="33" t="s">
        <v>23</v>
      </c>
      <c r="C12" s="35" t="s">
        <v>24</v>
      </c>
      <c r="D12" s="34">
        <v>7</v>
      </c>
      <c r="E12" s="34" t="s">
        <v>25</v>
      </c>
      <c r="F12" s="34">
        <v>3</v>
      </c>
      <c r="G12" s="36">
        <v>125.36</v>
      </c>
      <c r="H12" s="36">
        <v>25.85</v>
      </c>
      <c r="I12" s="36">
        <v>99.51</v>
      </c>
      <c r="J12" s="47">
        <f t="shared" si="0"/>
        <v>6998.907147415443</v>
      </c>
      <c r="K12" s="48">
        <f t="shared" si="1"/>
        <v>8817.03346397347</v>
      </c>
      <c r="L12" s="49">
        <v>877383</v>
      </c>
      <c r="M12" s="50" t="s">
        <v>26</v>
      </c>
      <c r="N12" s="51" t="s">
        <v>27</v>
      </c>
      <c r="O12" s="51" t="s">
        <v>28</v>
      </c>
      <c r="P12" s="52"/>
      <c r="Q12" s="52"/>
      <c r="R12" s="55">
        <v>554948</v>
      </c>
      <c r="S12" s="56">
        <f t="shared" si="2"/>
        <v>604189.1617603598</v>
      </c>
      <c r="V12" s="57">
        <v>602285</v>
      </c>
      <c r="W12" s="56">
        <f t="shared" si="3"/>
        <v>47337</v>
      </c>
      <c r="X12" s="56">
        <f t="shared" si="4"/>
        <v>511942.25</v>
      </c>
      <c r="Y12" s="56">
        <f t="shared" si="5"/>
        <v>43005.75</v>
      </c>
    </row>
    <row r="13" spans="1:25" s="16" customFormat="1" ht="22.5" customHeight="1">
      <c r="A13" s="34">
        <v>8</v>
      </c>
      <c r="B13" s="33" t="s">
        <v>23</v>
      </c>
      <c r="C13" s="35" t="s">
        <v>24</v>
      </c>
      <c r="D13" s="34">
        <v>8</v>
      </c>
      <c r="E13" s="34" t="s">
        <v>25</v>
      </c>
      <c r="F13" s="34">
        <v>3</v>
      </c>
      <c r="G13" s="36">
        <v>125.36</v>
      </c>
      <c r="H13" s="36">
        <v>25.85</v>
      </c>
      <c r="I13" s="36">
        <v>99.51</v>
      </c>
      <c r="J13" s="47">
        <f t="shared" si="0"/>
        <v>6998.907147415443</v>
      </c>
      <c r="K13" s="48">
        <f t="shared" si="1"/>
        <v>8817.03346397347</v>
      </c>
      <c r="L13" s="49">
        <v>877383</v>
      </c>
      <c r="M13" s="50" t="s">
        <v>26</v>
      </c>
      <c r="N13" s="51" t="s">
        <v>27</v>
      </c>
      <c r="O13" s="51" t="s">
        <v>28</v>
      </c>
      <c r="P13" s="52"/>
      <c r="Q13" s="52"/>
      <c r="R13" s="55">
        <v>554948</v>
      </c>
      <c r="S13" s="56">
        <f t="shared" si="2"/>
        <v>604189.1617603598</v>
      </c>
      <c r="V13" s="57">
        <v>602285</v>
      </c>
      <c r="W13" s="56">
        <f t="shared" si="3"/>
        <v>47337</v>
      </c>
      <c r="X13" s="56">
        <f t="shared" si="4"/>
        <v>511942.25</v>
      </c>
      <c r="Y13" s="56">
        <f t="shared" si="5"/>
        <v>43005.75</v>
      </c>
    </row>
    <row r="14" spans="1:25" s="16" customFormat="1" ht="22.5" customHeight="1">
      <c r="A14" s="34">
        <v>9</v>
      </c>
      <c r="B14" s="33" t="s">
        <v>23</v>
      </c>
      <c r="C14" s="35" t="s">
        <v>24</v>
      </c>
      <c r="D14" s="34">
        <v>9</v>
      </c>
      <c r="E14" s="34" t="s">
        <v>25</v>
      </c>
      <c r="F14" s="34">
        <v>3</v>
      </c>
      <c r="G14" s="36">
        <v>125.36</v>
      </c>
      <c r="H14" s="36">
        <v>25.85</v>
      </c>
      <c r="I14" s="36">
        <v>99.51</v>
      </c>
      <c r="J14" s="47">
        <f t="shared" si="0"/>
        <v>7031.620931716656</v>
      </c>
      <c r="K14" s="48">
        <f t="shared" si="1"/>
        <v>8858.245402472114</v>
      </c>
      <c r="L14" s="49">
        <v>881484</v>
      </c>
      <c r="M14" s="50" t="s">
        <v>26</v>
      </c>
      <c r="N14" s="51" t="s">
        <v>27</v>
      </c>
      <c r="O14" s="51" t="s">
        <v>28</v>
      </c>
      <c r="P14" s="52"/>
      <c r="Q14" s="52"/>
      <c r="R14" s="55">
        <v>557747</v>
      </c>
      <c r="S14" s="56">
        <f t="shared" si="2"/>
        <v>607236.5201863154</v>
      </c>
      <c r="V14" s="57">
        <v>605323</v>
      </c>
      <c r="W14" s="56">
        <f t="shared" si="3"/>
        <v>47576</v>
      </c>
      <c r="X14" s="56">
        <f t="shared" si="4"/>
        <v>514524.55</v>
      </c>
      <c r="Y14" s="56">
        <f t="shared" si="5"/>
        <v>43222.45000000001</v>
      </c>
    </row>
    <row r="15" spans="1:25" s="16" customFormat="1" ht="22.5" customHeight="1">
      <c r="A15" s="34">
        <v>10</v>
      </c>
      <c r="B15" s="33" t="s">
        <v>23</v>
      </c>
      <c r="C15" s="35" t="s">
        <v>24</v>
      </c>
      <c r="D15" s="34">
        <v>10</v>
      </c>
      <c r="E15" s="34" t="s">
        <v>25</v>
      </c>
      <c r="F15" s="34">
        <v>3</v>
      </c>
      <c r="G15" s="36">
        <v>125.36</v>
      </c>
      <c r="H15" s="36">
        <v>25.85</v>
      </c>
      <c r="I15" s="36">
        <v>99.51</v>
      </c>
      <c r="J15" s="47">
        <f t="shared" si="0"/>
        <v>7031.620931716656</v>
      </c>
      <c r="K15" s="48">
        <f t="shared" si="1"/>
        <v>8858.245402472114</v>
      </c>
      <c r="L15" s="49">
        <v>881484</v>
      </c>
      <c r="M15" s="50" t="s">
        <v>26</v>
      </c>
      <c r="N15" s="51" t="s">
        <v>27</v>
      </c>
      <c r="O15" s="51" t="s">
        <v>28</v>
      </c>
      <c r="P15" s="52"/>
      <c r="Q15" s="52"/>
      <c r="R15" s="55">
        <v>557747</v>
      </c>
      <c r="S15" s="56">
        <f t="shared" si="2"/>
        <v>607236.5201863154</v>
      </c>
      <c r="V15" s="57">
        <v>605323</v>
      </c>
      <c r="W15" s="56">
        <f t="shared" si="3"/>
        <v>47576</v>
      </c>
      <c r="X15" s="56">
        <f t="shared" si="4"/>
        <v>514524.55</v>
      </c>
      <c r="Y15" s="56">
        <f t="shared" si="5"/>
        <v>43222.45000000001</v>
      </c>
    </row>
    <row r="16" spans="1:25" s="16" customFormat="1" ht="22.5" customHeight="1">
      <c r="A16" s="34">
        <v>11</v>
      </c>
      <c r="B16" s="33" t="s">
        <v>23</v>
      </c>
      <c r="C16" s="35" t="s">
        <v>24</v>
      </c>
      <c r="D16" s="34">
        <v>11</v>
      </c>
      <c r="E16" s="34" t="s">
        <v>25</v>
      </c>
      <c r="F16" s="34">
        <v>3</v>
      </c>
      <c r="G16" s="36">
        <v>125.36</v>
      </c>
      <c r="H16" s="36">
        <v>25.85</v>
      </c>
      <c r="I16" s="36">
        <v>99.51</v>
      </c>
      <c r="J16" s="47">
        <f t="shared" si="0"/>
        <v>7031.620931716656</v>
      </c>
      <c r="K16" s="48">
        <f t="shared" si="1"/>
        <v>8858.245402472114</v>
      </c>
      <c r="L16" s="49">
        <v>881484</v>
      </c>
      <c r="M16" s="50" t="s">
        <v>26</v>
      </c>
      <c r="N16" s="51" t="s">
        <v>27</v>
      </c>
      <c r="O16" s="51" t="s">
        <v>28</v>
      </c>
      <c r="P16" s="52"/>
      <c r="Q16" s="52"/>
      <c r="R16" s="55">
        <v>557747</v>
      </c>
      <c r="S16" s="56">
        <f t="shared" si="2"/>
        <v>607236.5201863154</v>
      </c>
      <c r="V16" s="57">
        <v>605323</v>
      </c>
      <c r="W16" s="56">
        <f t="shared" si="3"/>
        <v>47576</v>
      </c>
      <c r="X16" s="56">
        <f t="shared" si="4"/>
        <v>514524.55</v>
      </c>
      <c r="Y16" s="56">
        <f t="shared" si="5"/>
        <v>43222.45000000001</v>
      </c>
    </row>
    <row r="17" spans="1:25" s="16" customFormat="1" ht="22.5" customHeight="1">
      <c r="A17" s="34">
        <v>12</v>
      </c>
      <c r="B17" s="33" t="s">
        <v>23</v>
      </c>
      <c r="C17" s="35" t="s">
        <v>24</v>
      </c>
      <c r="D17" s="34">
        <v>12</v>
      </c>
      <c r="E17" s="34" t="s">
        <v>25</v>
      </c>
      <c r="F17" s="34">
        <v>3</v>
      </c>
      <c r="G17" s="36">
        <v>125.36</v>
      </c>
      <c r="H17" s="36">
        <v>25.85</v>
      </c>
      <c r="I17" s="36">
        <v>99.51</v>
      </c>
      <c r="J17" s="47">
        <f t="shared" si="0"/>
        <v>7064.342693044033</v>
      </c>
      <c r="K17" s="48">
        <f t="shared" si="1"/>
        <v>8899.46739021204</v>
      </c>
      <c r="L17" s="49">
        <v>885586</v>
      </c>
      <c r="M17" s="50" t="s">
        <v>26</v>
      </c>
      <c r="N17" s="51" t="s">
        <v>27</v>
      </c>
      <c r="O17" s="51" t="s">
        <v>28</v>
      </c>
      <c r="P17" s="52"/>
      <c r="Q17" s="52"/>
      <c r="R17" s="55">
        <v>560546</v>
      </c>
      <c r="S17" s="56">
        <f t="shared" si="2"/>
        <v>610283.878612271</v>
      </c>
      <c r="V17" s="57">
        <v>608361</v>
      </c>
      <c r="W17" s="56">
        <f t="shared" si="3"/>
        <v>47815</v>
      </c>
      <c r="X17" s="56">
        <f t="shared" si="4"/>
        <v>517106.85</v>
      </c>
      <c r="Y17" s="56">
        <f t="shared" si="5"/>
        <v>43439.15000000002</v>
      </c>
    </row>
    <row r="18" spans="1:25" s="16" customFormat="1" ht="22.5" customHeight="1">
      <c r="A18" s="34">
        <v>13</v>
      </c>
      <c r="B18" s="33" t="s">
        <v>23</v>
      </c>
      <c r="C18" s="35" t="s">
        <v>24</v>
      </c>
      <c r="D18" s="34">
        <v>13</v>
      </c>
      <c r="E18" s="34" t="s">
        <v>25</v>
      </c>
      <c r="F18" s="34">
        <v>3</v>
      </c>
      <c r="G18" s="36">
        <v>125.36</v>
      </c>
      <c r="H18" s="36">
        <v>25.85</v>
      </c>
      <c r="I18" s="36">
        <v>99.51</v>
      </c>
      <c r="J18" s="47">
        <f t="shared" si="0"/>
        <v>7064.342693044033</v>
      </c>
      <c r="K18" s="48">
        <f t="shared" si="1"/>
        <v>8899.46739021204</v>
      </c>
      <c r="L18" s="49">
        <v>885586</v>
      </c>
      <c r="M18" s="50" t="s">
        <v>26</v>
      </c>
      <c r="N18" s="51" t="s">
        <v>27</v>
      </c>
      <c r="O18" s="51" t="s">
        <v>28</v>
      </c>
      <c r="P18" s="52"/>
      <c r="Q18" s="52"/>
      <c r="R18" s="55">
        <v>560546</v>
      </c>
      <c r="S18" s="56">
        <f t="shared" si="2"/>
        <v>610283.878612271</v>
      </c>
      <c r="V18" s="57">
        <v>608361</v>
      </c>
      <c r="W18" s="56">
        <f t="shared" si="3"/>
        <v>47815</v>
      </c>
      <c r="X18" s="56">
        <f t="shared" si="4"/>
        <v>517106.85</v>
      </c>
      <c r="Y18" s="56">
        <f t="shared" si="5"/>
        <v>43439.15000000002</v>
      </c>
    </row>
    <row r="19" spans="1:25" s="16" customFormat="1" ht="22.5" customHeight="1">
      <c r="A19" s="34">
        <v>14</v>
      </c>
      <c r="B19" s="33" t="s">
        <v>23</v>
      </c>
      <c r="C19" s="35" t="s">
        <v>24</v>
      </c>
      <c r="D19" s="34">
        <v>14</v>
      </c>
      <c r="E19" s="34" t="s">
        <v>25</v>
      </c>
      <c r="F19" s="34">
        <v>3</v>
      </c>
      <c r="G19" s="36">
        <v>125.36</v>
      </c>
      <c r="H19" s="36">
        <v>25.85</v>
      </c>
      <c r="I19" s="36">
        <v>99.51</v>
      </c>
      <c r="J19" s="47">
        <f t="shared" si="0"/>
        <v>7064.342693044033</v>
      </c>
      <c r="K19" s="48">
        <f t="shared" si="1"/>
        <v>8899.46739021204</v>
      </c>
      <c r="L19" s="49">
        <v>885586</v>
      </c>
      <c r="M19" s="50" t="s">
        <v>26</v>
      </c>
      <c r="N19" s="51" t="s">
        <v>27</v>
      </c>
      <c r="O19" s="51" t="s">
        <v>28</v>
      </c>
      <c r="P19" s="52"/>
      <c r="Q19" s="52"/>
      <c r="R19" s="55">
        <v>560546</v>
      </c>
      <c r="S19" s="56">
        <f t="shared" si="2"/>
        <v>610283.878612271</v>
      </c>
      <c r="V19" s="57">
        <v>608361</v>
      </c>
      <c r="W19" s="56">
        <f t="shared" si="3"/>
        <v>47815</v>
      </c>
      <c r="X19" s="56">
        <f t="shared" si="4"/>
        <v>517106.85</v>
      </c>
      <c r="Y19" s="56">
        <f t="shared" si="5"/>
        <v>43439.15000000002</v>
      </c>
    </row>
    <row r="20" spans="1:25" s="16" customFormat="1" ht="22.5" customHeight="1">
      <c r="A20" s="34">
        <v>15</v>
      </c>
      <c r="B20" s="33" t="s">
        <v>23</v>
      </c>
      <c r="C20" s="35" t="s">
        <v>24</v>
      </c>
      <c r="D20" s="34">
        <v>15</v>
      </c>
      <c r="E20" s="34" t="s">
        <v>25</v>
      </c>
      <c r="F20" s="34">
        <v>3</v>
      </c>
      <c r="G20" s="36">
        <v>125.36</v>
      </c>
      <c r="H20" s="36">
        <v>25.85</v>
      </c>
      <c r="I20" s="36">
        <v>99.51</v>
      </c>
      <c r="J20" s="47">
        <f t="shared" si="0"/>
        <v>7107.953095086152</v>
      </c>
      <c r="K20" s="48">
        <f t="shared" si="1"/>
        <v>8954.40659230228</v>
      </c>
      <c r="L20" s="49">
        <v>891053</v>
      </c>
      <c r="M20" s="50" t="s">
        <v>26</v>
      </c>
      <c r="N20" s="51" t="s">
        <v>27</v>
      </c>
      <c r="O20" s="51" t="s">
        <v>28</v>
      </c>
      <c r="P20" s="52"/>
      <c r="Q20" s="52"/>
      <c r="R20" s="55">
        <v>564278</v>
      </c>
      <c r="S20" s="56">
        <f t="shared" si="2"/>
        <v>614347.023180212</v>
      </c>
      <c r="V20" s="57">
        <v>612411</v>
      </c>
      <c r="W20" s="56">
        <f t="shared" si="3"/>
        <v>48133</v>
      </c>
      <c r="X20" s="56">
        <f t="shared" si="4"/>
        <v>520549.35</v>
      </c>
      <c r="Y20" s="56">
        <f t="shared" si="5"/>
        <v>43728.65000000002</v>
      </c>
    </row>
    <row r="21" spans="1:25" s="16" customFormat="1" ht="22.5" customHeight="1">
      <c r="A21" s="34">
        <v>16</v>
      </c>
      <c r="B21" s="33" t="s">
        <v>23</v>
      </c>
      <c r="C21" s="35" t="s">
        <v>24</v>
      </c>
      <c r="D21" s="34">
        <v>16</v>
      </c>
      <c r="E21" s="34" t="s">
        <v>25</v>
      </c>
      <c r="F21" s="34">
        <v>3</v>
      </c>
      <c r="G21" s="36">
        <v>125.36</v>
      </c>
      <c r="H21" s="36">
        <v>25.85</v>
      </c>
      <c r="I21" s="36">
        <v>99.51</v>
      </c>
      <c r="J21" s="47">
        <f t="shared" si="0"/>
        <v>7107.953095086152</v>
      </c>
      <c r="K21" s="48">
        <f t="shared" si="1"/>
        <v>8954.40659230228</v>
      </c>
      <c r="L21" s="49">
        <v>891053</v>
      </c>
      <c r="M21" s="50" t="s">
        <v>26</v>
      </c>
      <c r="N21" s="51" t="s">
        <v>27</v>
      </c>
      <c r="O21" s="51" t="s">
        <v>28</v>
      </c>
      <c r="P21" s="52"/>
      <c r="Q21" s="52"/>
      <c r="R21" s="55">
        <v>564278</v>
      </c>
      <c r="S21" s="56">
        <f t="shared" si="2"/>
        <v>614347.023180212</v>
      </c>
      <c r="V21" s="57">
        <v>612411</v>
      </c>
      <c r="W21" s="56">
        <f t="shared" si="3"/>
        <v>48133</v>
      </c>
      <c r="X21" s="56">
        <f t="shared" si="4"/>
        <v>520549.35</v>
      </c>
      <c r="Y21" s="56">
        <f t="shared" si="5"/>
        <v>43728.65000000002</v>
      </c>
    </row>
    <row r="22" spans="1:25" s="16" customFormat="1" ht="22.5" customHeight="1">
      <c r="A22" s="34">
        <v>17</v>
      </c>
      <c r="B22" s="33" t="s">
        <v>23</v>
      </c>
      <c r="C22" s="35" t="s">
        <v>24</v>
      </c>
      <c r="D22" s="34">
        <v>17</v>
      </c>
      <c r="E22" s="34" t="s">
        <v>25</v>
      </c>
      <c r="F22" s="34">
        <v>3</v>
      </c>
      <c r="G22" s="36">
        <v>125.36</v>
      </c>
      <c r="H22" s="36">
        <v>25.85</v>
      </c>
      <c r="I22" s="36">
        <v>99.51</v>
      </c>
      <c r="J22" s="47">
        <f t="shared" si="0"/>
        <v>7107.953095086152</v>
      </c>
      <c r="K22" s="48">
        <f t="shared" si="1"/>
        <v>8954.40659230228</v>
      </c>
      <c r="L22" s="49">
        <v>891053</v>
      </c>
      <c r="M22" s="50" t="s">
        <v>26</v>
      </c>
      <c r="N22" s="51" t="s">
        <v>27</v>
      </c>
      <c r="O22" s="51" t="s">
        <v>28</v>
      </c>
      <c r="P22" s="52"/>
      <c r="Q22" s="52"/>
      <c r="R22" s="55">
        <v>564278</v>
      </c>
      <c r="S22" s="56">
        <f t="shared" si="2"/>
        <v>614347.023180212</v>
      </c>
      <c r="V22" s="57">
        <v>612411</v>
      </c>
      <c r="W22" s="56">
        <f t="shared" si="3"/>
        <v>48133</v>
      </c>
      <c r="X22" s="56">
        <f t="shared" si="4"/>
        <v>520549.35</v>
      </c>
      <c r="Y22" s="56">
        <f t="shared" si="5"/>
        <v>43728.65000000002</v>
      </c>
    </row>
    <row r="23" spans="1:25" s="16" customFormat="1" ht="22.5" customHeight="1">
      <c r="A23" s="34">
        <v>18</v>
      </c>
      <c r="B23" s="33" t="s">
        <v>23</v>
      </c>
      <c r="C23" s="35" t="s">
        <v>24</v>
      </c>
      <c r="D23" s="34">
        <v>18</v>
      </c>
      <c r="E23" s="34" t="s">
        <v>25</v>
      </c>
      <c r="F23" s="34">
        <v>3</v>
      </c>
      <c r="G23" s="36">
        <v>125.36</v>
      </c>
      <c r="H23" s="36">
        <v>25.85</v>
      </c>
      <c r="I23" s="36">
        <v>99.51</v>
      </c>
      <c r="J23" s="47">
        <f t="shared" si="0"/>
        <v>7053.430121250798</v>
      </c>
      <c r="K23" s="48">
        <f t="shared" si="1"/>
        <v>8885.720028137875</v>
      </c>
      <c r="L23" s="49">
        <v>884218</v>
      </c>
      <c r="M23" s="50" t="s">
        <v>26</v>
      </c>
      <c r="N23" s="51" t="s">
        <v>27</v>
      </c>
      <c r="O23" s="51" t="s">
        <v>28</v>
      </c>
      <c r="P23" s="52"/>
      <c r="Q23" s="52"/>
      <c r="R23" s="55">
        <v>559613</v>
      </c>
      <c r="S23" s="56">
        <f t="shared" si="2"/>
        <v>609268.0924702858</v>
      </c>
      <c r="V23" s="57">
        <v>607348</v>
      </c>
      <c r="W23" s="56">
        <f t="shared" si="3"/>
        <v>47735</v>
      </c>
      <c r="X23" s="56">
        <f t="shared" si="4"/>
        <v>516245.8</v>
      </c>
      <c r="Y23" s="56">
        <f t="shared" si="5"/>
        <v>43367.20000000001</v>
      </c>
    </row>
    <row r="24" spans="1:25" s="16" customFormat="1" ht="22.5" customHeight="1">
      <c r="A24" s="34">
        <v>19</v>
      </c>
      <c r="B24" s="33" t="s">
        <v>23</v>
      </c>
      <c r="C24" s="35" t="s">
        <v>24</v>
      </c>
      <c r="D24" s="34">
        <v>19</v>
      </c>
      <c r="E24" s="34" t="s">
        <v>25</v>
      </c>
      <c r="F24" s="34">
        <v>3</v>
      </c>
      <c r="G24" s="36">
        <v>125.36</v>
      </c>
      <c r="H24" s="36">
        <v>25.85</v>
      </c>
      <c r="I24" s="36">
        <v>99.51</v>
      </c>
      <c r="J24" s="47">
        <f t="shared" si="0"/>
        <v>7097.056477345246</v>
      </c>
      <c r="K24" s="48">
        <f t="shared" si="1"/>
        <v>8940.679328710681</v>
      </c>
      <c r="L24" s="49">
        <v>889687</v>
      </c>
      <c r="M24" s="50" t="s">
        <v>26</v>
      </c>
      <c r="N24" s="51" t="s">
        <v>27</v>
      </c>
      <c r="O24" s="51" t="s">
        <v>28</v>
      </c>
      <c r="P24" s="52"/>
      <c r="Q24" s="52"/>
      <c r="R24" s="55">
        <v>563345</v>
      </c>
      <c r="S24" s="56">
        <f t="shared" si="2"/>
        <v>613331.2370382268</v>
      </c>
      <c r="V24" s="57">
        <v>611398</v>
      </c>
      <c r="W24" s="56">
        <f t="shared" si="3"/>
        <v>48053</v>
      </c>
      <c r="X24" s="56">
        <f t="shared" si="4"/>
        <v>519688.3</v>
      </c>
      <c r="Y24" s="56">
        <f t="shared" si="5"/>
        <v>43656.70000000001</v>
      </c>
    </row>
    <row r="25" spans="1:25" s="16" customFormat="1" ht="22.5" customHeight="1">
      <c r="A25" s="34">
        <v>20</v>
      </c>
      <c r="B25" s="33" t="s">
        <v>23</v>
      </c>
      <c r="C25" s="35" t="s">
        <v>24</v>
      </c>
      <c r="D25" s="34">
        <v>20</v>
      </c>
      <c r="E25" s="34" t="s">
        <v>25</v>
      </c>
      <c r="F25" s="34">
        <v>3</v>
      </c>
      <c r="G25" s="36">
        <v>125.36</v>
      </c>
      <c r="H25" s="36">
        <v>25.85</v>
      </c>
      <c r="I25" s="36">
        <v>99.51</v>
      </c>
      <c r="J25" s="47">
        <f t="shared" si="0"/>
        <v>7020.72431397575</v>
      </c>
      <c r="K25" s="48">
        <f t="shared" si="1"/>
        <v>8844.518138880514</v>
      </c>
      <c r="L25" s="49">
        <v>880118</v>
      </c>
      <c r="M25" s="50" t="s">
        <v>26</v>
      </c>
      <c r="N25" s="51" t="s">
        <v>27</v>
      </c>
      <c r="O25" s="51" t="s">
        <v>28</v>
      </c>
      <c r="P25" s="52"/>
      <c r="Q25" s="52"/>
      <c r="R25" s="55">
        <v>554015</v>
      </c>
      <c r="S25" s="56">
        <f t="shared" si="2"/>
        <v>603173.3756183746</v>
      </c>
      <c r="V25" s="57">
        <v>601273</v>
      </c>
      <c r="W25" s="56">
        <f t="shared" si="3"/>
        <v>47258</v>
      </c>
      <c r="X25" s="56">
        <f t="shared" si="4"/>
        <v>511082.05</v>
      </c>
      <c r="Y25" s="56">
        <f t="shared" si="5"/>
        <v>42932.95000000001</v>
      </c>
    </row>
    <row r="26" spans="1:25" s="16" customFormat="1" ht="22.5" customHeight="1">
      <c r="A26" s="34">
        <v>21</v>
      </c>
      <c r="B26" s="33" t="s">
        <v>23</v>
      </c>
      <c r="C26" s="35" t="s">
        <v>24</v>
      </c>
      <c r="D26" s="34">
        <v>21</v>
      </c>
      <c r="E26" s="34" t="s">
        <v>25</v>
      </c>
      <c r="F26" s="34">
        <v>3</v>
      </c>
      <c r="G26" s="36">
        <v>125.36</v>
      </c>
      <c r="H26" s="36">
        <v>25.85</v>
      </c>
      <c r="I26" s="36">
        <v>99.51</v>
      </c>
      <c r="J26" s="47">
        <f t="shared" si="0"/>
        <v>6933.479578813019</v>
      </c>
      <c r="K26" s="48">
        <f t="shared" si="1"/>
        <v>8734.609586976183</v>
      </c>
      <c r="L26" s="49">
        <v>869181</v>
      </c>
      <c r="M26" s="50" t="s">
        <v>26</v>
      </c>
      <c r="N26" s="51" t="s">
        <v>27</v>
      </c>
      <c r="O26" s="51" t="s">
        <v>28</v>
      </c>
      <c r="P26" s="52"/>
      <c r="Q26" s="52"/>
      <c r="R26" s="55">
        <v>544685</v>
      </c>
      <c r="S26" s="56">
        <f t="shared" si="2"/>
        <v>593015.5141985223</v>
      </c>
      <c r="V26" s="57">
        <v>591147</v>
      </c>
      <c r="W26" s="56">
        <f t="shared" si="3"/>
        <v>46462</v>
      </c>
      <c r="X26" s="56">
        <f t="shared" si="4"/>
        <v>502474.95</v>
      </c>
      <c r="Y26" s="56">
        <f t="shared" si="5"/>
        <v>42210.04999999999</v>
      </c>
    </row>
    <row r="27" spans="1:25" s="16" customFormat="1" ht="22.5" customHeight="1">
      <c r="A27" s="34">
        <v>22</v>
      </c>
      <c r="B27" s="33" t="s">
        <v>23</v>
      </c>
      <c r="C27" s="35" t="s">
        <v>24</v>
      </c>
      <c r="D27" s="34">
        <v>22</v>
      </c>
      <c r="E27" s="34" t="s">
        <v>25</v>
      </c>
      <c r="F27" s="34">
        <v>3</v>
      </c>
      <c r="G27" s="36">
        <v>125.36</v>
      </c>
      <c r="H27" s="36">
        <v>25.85</v>
      </c>
      <c r="I27" s="36">
        <v>99.51</v>
      </c>
      <c r="J27" s="47">
        <f t="shared" si="0"/>
        <v>6824.425654116146</v>
      </c>
      <c r="K27" s="48">
        <f t="shared" si="1"/>
        <v>8597.22640940609</v>
      </c>
      <c r="L27" s="49">
        <v>855510</v>
      </c>
      <c r="M27" s="50" t="s">
        <v>26</v>
      </c>
      <c r="N27" s="51" t="s">
        <v>27</v>
      </c>
      <c r="O27" s="51" t="s">
        <v>28</v>
      </c>
      <c r="P27" s="52"/>
      <c r="Q27" s="52"/>
      <c r="R27" s="55">
        <v>535355</v>
      </c>
      <c r="S27" s="56">
        <f t="shared" si="2"/>
        <v>582857.6527786701</v>
      </c>
      <c r="V27" s="57">
        <v>581021</v>
      </c>
      <c r="W27" s="56">
        <f t="shared" si="3"/>
        <v>45666</v>
      </c>
      <c r="X27" s="56">
        <f t="shared" si="4"/>
        <v>493867.85</v>
      </c>
      <c r="Y27" s="56">
        <f t="shared" si="5"/>
        <v>41487.15000000002</v>
      </c>
    </row>
    <row r="28" spans="1:25" s="16" customFormat="1" ht="22.5" customHeight="1">
      <c r="A28" s="34">
        <v>23</v>
      </c>
      <c r="B28" s="33" t="s">
        <v>23</v>
      </c>
      <c r="C28" s="35" t="s">
        <v>24</v>
      </c>
      <c r="D28" s="34">
        <v>23</v>
      </c>
      <c r="E28" s="34" t="s">
        <v>25</v>
      </c>
      <c r="F28" s="34">
        <v>3</v>
      </c>
      <c r="G28" s="36">
        <v>125.36</v>
      </c>
      <c r="H28" s="36">
        <v>25.85</v>
      </c>
      <c r="I28" s="36">
        <v>99.51</v>
      </c>
      <c r="J28" s="47">
        <f t="shared" si="0"/>
        <v>6715.3797064454375</v>
      </c>
      <c r="K28" s="48">
        <f t="shared" si="1"/>
        <v>8459.853281077278</v>
      </c>
      <c r="L28" s="49">
        <v>841840</v>
      </c>
      <c r="M28" s="50" t="s">
        <v>26</v>
      </c>
      <c r="N28" s="51" t="s">
        <v>27</v>
      </c>
      <c r="O28" s="51" t="s">
        <v>28</v>
      </c>
      <c r="P28" s="52"/>
      <c r="Q28" s="52"/>
      <c r="R28" s="55">
        <v>526025</v>
      </c>
      <c r="S28" s="56">
        <f t="shared" si="2"/>
        <v>572699.7913588178</v>
      </c>
      <c r="V28" s="57">
        <v>570895</v>
      </c>
      <c r="W28" s="56">
        <f t="shared" si="3"/>
        <v>44870</v>
      </c>
      <c r="X28" s="56">
        <f t="shared" si="4"/>
        <v>485260.75</v>
      </c>
      <c r="Y28" s="56">
        <f t="shared" si="5"/>
        <v>40764.25</v>
      </c>
    </row>
    <row r="29" spans="1:25" s="16" customFormat="1" ht="22.5" customHeight="1">
      <c r="A29" s="34">
        <v>24</v>
      </c>
      <c r="B29" s="33" t="s">
        <v>23</v>
      </c>
      <c r="C29" s="35" t="s">
        <v>29</v>
      </c>
      <c r="D29" s="34">
        <v>1</v>
      </c>
      <c r="E29" s="34" t="s">
        <v>30</v>
      </c>
      <c r="F29" s="34">
        <v>3</v>
      </c>
      <c r="G29" s="36">
        <v>105.77</v>
      </c>
      <c r="H29" s="36">
        <v>21.81</v>
      </c>
      <c r="I29" s="36">
        <v>83.96</v>
      </c>
      <c r="J29" s="47">
        <f t="shared" si="0"/>
        <v>6224.647820743122</v>
      </c>
      <c r="K29" s="48">
        <f t="shared" si="1"/>
        <v>7841.603144354455</v>
      </c>
      <c r="L29" s="49">
        <v>658381</v>
      </c>
      <c r="M29" s="50" t="s">
        <v>26</v>
      </c>
      <c r="N29" s="51" t="s">
        <v>27</v>
      </c>
      <c r="O29" s="51" t="s">
        <v>28</v>
      </c>
      <c r="P29" s="52"/>
      <c r="Q29" s="52"/>
      <c r="R29" s="55">
        <v>604839</v>
      </c>
      <c r="S29" s="56">
        <f t="shared" si="2"/>
        <v>658507.0464439447</v>
      </c>
      <c r="V29" s="57">
        <v>656432</v>
      </c>
      <c r="W29" s="56">
        <f t="shared" si="3"/>
        <v>51593</v>
      </c>
      <c r="X29" s="56">
        <f t="shared" si="4"/>
        <v>557967.2</v>
      </c>
      <c r="Y29" s="56">
        <f t="shared" si="5"/>
        <v>46871.80000000005</v>
      </c>
    </row>
    <row r="30" spans="1:25" s="16" customFormat="1" ht="22.5" customHeight="1">
      <c r="A30" s="34">
        <v>25</v>
      </c>
      <c r="B30" s="33" t="s">
        <v>23</v>
      </c>
      <c r="C30" s="35" t="s">
        <v>29</v>
      </c>
      <c r="D30" s="34">
        <v>2</v>
      </c>
      <c r="E30" s="34" t="s">
        <v>30</v>
      </c>
      <c r="F30" s="34">
        <v>3</v>
      </c>
      <c r="G30" s="36">
        <v>105.77</v>
      </c>
      <c r="H30" s="36">
        <v>21.81</v>
      </c>
      <c r="I30" s="36">
        <v>83.96</v>
      </c>
      <c r="J30" s="47">
        <f t="shared" si="0"/>
        <v>6333.695754939964</v>
      </c>
      <c r="K30" s="48">
        <f t="shared" si="1"/>
        <v>7978.978084802287</v>
      </c>
      <c r="L30" s="49">
        <v>669915</v>
      </c>
      <c r="M30" s="50" t="s">
        <v>26</v>
      </c>
      <c r="N30" s="51" t="s">
        <v>27</v>
      </c>
      <c r="O30" s="51" t="s">
        <v>28</v>
      </c>
      <c r="P30" s="52"/>
      <c r="Q30" s="52"/>
      <c r="R30" s="55">
        <v>611537</v>
      </c>
      <c r="S30" s="56">
        <f t="shared" si="2"/>
        <v>665799.3675361387</v>
      </c>
      <c r="V30" s="57">
        <v>663701</v>
      </c>
      <c r="W30" s="56">
        <f t="shared" si="3"/>
        <v>52164</v>
      </c>
      <c r="X30" s="56">
        <f t="shared" si="4"/>
        <v>564145.85</v>
      </c>
      <c r="Y30" s="56">
        <f t="shared" si="5"/>
        <v>47391.15000000002</v>
      </c>
    </row>
    <row r="31" spans="1:25" s="16" customFormat="1" ht="22.5" customHeight="1">
      <c r="A31" s="34">
        <v>26</v>
      </c>
      <c r="B31" s="33" t="s">
        <v>23</v>
      </c>
      <c r="C31" s="35" t="s">
        <v>29</v>
      </c>
      <c r="D31" s="34">
        <v>3</v>
      </c>
      <c r="E31" s="34" t="s">
        <v>30</v>
      </c>
      <c r="F31" s="34">
        <v>3</v>
      </c>
      <c r="G31" s="36">
        <v>105.77</v>
      </c>
      <c r="H31" s="36">
        <v>21.81</v>
      </c>
      <c r="I31" s="36">
        <v>83.96</v>
      </c>
      <c r="J31" s="47">
        <f t="shared" si="0"/>
        <v>6497.277110711922</v>
      </c>
      <c r="K31" s="48">
        <f t="shared" si="1"/>
        <v>8185.052405907576</v>
      </c>
      <c r="L31" s="49">
        <v>687217</v>
      </c>
      <c r="M31" s="50" t="s">
        <v>26</v>
      </c>
      <c r="N31" s="51" t="s">
        <v>27</v>
      </c>
      <c r="O31" s="51" t="s">
        <v>28</v>
      </c>
      <c r="P31" s="52"/>
      <c r="Q31" s="52"/>
      <c r="R31" s="55">
        <v>616713</v>
      </c>
      <c r="S31" s="58">
        <f t="shared" si="2"/>
        <v>671434.6398522325</v>
      </c>
      <c r="T31" s="16">
        <v>1000</v>
      </c>
      <c r="U31" s="16">
        <f>T31*G31</f>
        <v>105770</v>
      </c>
      <c r="V31" s="57">
        <v>720223</v>
      </c>
      <c r="W31" s="56">
        <f t="shared" si="3"/>
        <v>103510</v>
      </c>
      <c r="X31" s="56">
        <f t="shared" si="4"/>
        <v>612189.5499999999</v>
      </c>
      <c r="Y31" s="56">
        <f t="shared" si="5"/>
        <v>4523.45000000007</v>
      </c>
    </row>
    <row r="32" spans="1:25" s="16" customFormat="1" ht="22.5" customHeight="1">
      <c r="A32" s="34">
        <v>27</v>
      </c>
      <c r="B32" s="33" t="s">
        <v>23</v>
      </c>
      <c r="C32" s="35" t="s">
        <v>29</v>
      </c>
      <c r="D32" s="34">
        <v>4</v>
      </c>
      <c r="E32" s="34" t="s">
        <v>30</v>
      </c>
      <c r="F32" s="34">
        <v>3</v>
      </c>
      <c r="G32" s="36">
        <v>105.77</v>
      </c>
      <c r="H32" s="36">
        <v>21.81</v>
      </c>
      <c r="I32" s="36">
        <v>83.96</v>
      </c>
      <c r="J32" s="47">
        <f t="shared" si="0"/>
        <v>6529.989600075636</v>
      </c>
      <c r="K32" s="48">
        <f t="shared" si="1"/>
        <v>8226.262505955217</v>
      </c>
      <c r="L32" s="49">
        <v>690677</v>
      </c>
      <c r="M32" s="50" t="s">
        <v>26</v>
      </c>
      <c r="N32" s="51" t="s">
        <v>27</v>
      </c>
      <c r="O32" s="51" t="s">
        <v>28</v>
      </c>
      <c r="P32" s="52"/>
      <c r="Q32" s="52"/>
      <c r="R32" s="55">
        <v>627064</v>
      </c>
      <c r="S32" s="56">
        <f t="shared" si="2"/>
        <v>682704.0957532927</v>
      </c>
      <c r="V32" s="57">
        <v>680553</v>
      </c>
      <c r="W32" s="56">
        <f t="shared" si="3"/>
        <v>53489</v>
      </c>
      <c r="X32" s="56">
        <f t="shared" si="4"/>
        <v>578470.0499999999</v>
      </c>
      <c r="Y32" s="56">
        <f t="shared" si="5"/>
        <v>48593.95000000007</v>
      </c>
    </row>
    <row r="33" spans="1:25" s="16" customFormat="1" ht="22.5" customHeight="1">
      <c r="A33" s="34">
        <v>28</v>
      </c>
      <c r="B33" s="33" t="s">
        <v>23</v>
      </c>
      <c r="C33" s="35" t="s">
        <v>29</v>
      </c>
      <c r="D33" s="34">
        <v>5</v>
      </c>
      <c r="E33" s="34" t="s">
        <v>30</v>
      </c>
      <c r="F33" s="34">
        <v>3</v>
      </c>
      <c r="G33" s="36">
        <v>105.77</v>
      </c>
      <c r="H33" s="36">
        <v>21.81</v>
      </c>
      <c r="I33" s="36">
        <v>83.96</v>
      </c>
      <c r="J33" s="47">
        <f t="shared" si="0"/>
        <v>6562.70208943935</v>
      </c>
      <c r="K33" s="48">
        <f t="shared" si="1"/>
        <v>8267.472606002859</v>
      </c>
      <c r="L33" s="49">
        <v>694137</v>
      </c>
      <c r="M33" s="50" t="s">
        <v>26</v>
      </c>
      <c r="N33" s="51" t="s">
        <v>27</v>
      </c>
      <c r="O33" s="51" t="s">
        <v>28</v>
      </c>
      <c r="P33" s="52"/>
      <c r="Q33" s="52"/>
      <c r="R33" s="55">
        <v>637415</v>
      </c>
      <c r="S33" s="56">
        <f t="shared" si="2"/>
        <v>693973.5516543527</v>
      </c>
      <c r="V33" s="57">
        <v>691787</v>
      </c>
      <c r="W33" s="56">
        <f t="shared" si="3"/>
        <v>54372</v>
      </c>
      <c r="X33" s="56">
        <f t="shared" si="4"/>
        <v>588018.95</v>
      </c>
      <c r="Y33" s="56">
        <f t="shared" si="5"/>
        <v>49396.05000000005</v>
      </c>
    </row>
    <row r="34" spans="1:25" s="16" customFormat="1" ht="22.5" customHeight="1">
      <c r="A34" s="34">
        <v>29</v>
      </c>
      <c r="B34" s="33" t="s">
        <v>23</v>
      </c>
      <c r="C34" s="35" t="s">
        <v>29</v>
      </c>
      <c r="D34" s="34">
        <v>6</v>
      </c>
      <c r="E34" s="34" t="s">
        <v>30</v>
      </c>
      <c r="F34" s="34">
        <v>3</v>
      </c>
      <c r="G34" s="36">
        <v>105.77</v>
      </c>
      <c r="H34" s="36">
        <v>21.81</v>
      </c>
      <c r="I34" s="36">
        <v>83.96</v>
      </c>
      <c r="J34" s="47">
        <f t="shared" si="0"/>
        <v>6617.226056537771</v>
      </c>
      <c r="K34" s="48">
        <f t="shared" si="1"/>
        <v>8336.160076226775</v>
      </c>
      <c r="L34" s="49">
        <v>699904</v>
      </c>
      <c r="M34" s="50" t="s">
        <v>26</v>
      </c>
      <c r="N34" s="51" t="s">
        <v>27</v>
      </c>
      <c r="O34" s="51" t="s">
        <v>28</v>
      </c>
      <c r="P34" s="52"/>
      <c r="Q34" s="52"/>
      <c r="R34" s="55">
        <v>643625</v>
      </c>
      <c r="S34" s="56">
        <f t="shared" si="2"/>
        <v>700734.5719563122</v>
      </c>
      <c r="V34" s="57">
        <v>698526</v>
      </c>
      <c r="W34" s="56">
        <f t="shared" si="3"/>
        <v>54901</v>
      </c>
      <c r="X34" s="56">
        <f t="shared" si="4"/>
        <v>593747.1</v>
      </c>
      <c r="Y34" s="56">
        <f t="shared" si="5"/>
        <v>49877.90000000002</v>
      </c>
    </row>
    <row r="35" spans="1:25" s="16" customFormat="1" ht="22.5" customHeight="1">
      <c r="A35" s="34">
        <v>30</v>
      </c>
      <c r="B35" s="33" t="s">
        <v>23</v>
      </c>
      <c r="C35" s="35" t="s">
        <v>29</v>
      </c>
      <c r="D35" s="34">
        <v>7</v>
      </c>
      <c r="E35" s="34" t="s">
        <v>30</v>
      </c>
      <c r="F35" s="34">
        <v>3</v>
      </c>
      <c r="G35" s="36">
        <v>105.77</v>
      </c>
      <c r="H35" s="36">
        <v>21.81</v>
      </c>
      <c r="I35" s="36">
        <v>83.96</v>
      </c>
      <c r="J35" s="47">
        <f t="shared" si="0"/>
        <v>6617.226056537771</v>
      </c>
      <c r="K35" s="48">
        <f t="shared" si="1"/>
        <v>8336.160076226775</v>
      </c>
      <c r="L35" s="49">
        <v>699904</v>
      </c>
      <c r="M35" s="50" t="s">
        <v>26</v>
      </c>
      <c r="N35" s="51" t="s">
        <v>27</v>
      </c>
      <c r="O35" s="51" t="s">
        <v>28</v>
      </c>
      <c r="P35" s="52"/>
      <c r="Q35" s="52"/>
      <c r="R35" s="55">
        <v>643625</v>
      </c>
      <c r="S35" s="56">
        <f t="shared" si="2"/>
        <v>700734.5719563122</v>
      </c>
      <c r="V35" s="57">
        <v>698526</v>
      </c>
      <c r="W35" s="56">
        <f t="shared" si="3"/>
        <v>54901</v>
      </c>
      <c r="X35" s="56">
        <f t="shared" si="4"/>
        <v>593747.1</v>
      </c>
      <c r="Y35" s="56">
        <f t="shared" si="5"/>
        <v>49877.90000000002</v>
      </c>
    </row>
    <row r="36" spans="1:25" s="16" customFormat="1" ht="22.5" customHeight="1">
      <c r="A36" s="34">
        <v>31</v>
      </c>
      <c r="B36" s="33" t="s">
        <v>23</v>
      </c>
      <c r="C36" s="35" t="s">
        <v>29</v>
      </c>
      <c r="D36" s="34">
        <v>8</v>
      </c>
      <c r="E36" s="34" t="s">
        <v>30</v>
      </c>
      <c r="F36" s="34">
        <v>3</v>
      </c>
      <c r="G36" s="36">
        <v>105.77</v>
      </c>
      <c r="H36" s="36">
        <v>21.81</v>
      </c>
      <c r="I36" s="36">
        <v>83.96</v>
      </c>
      <c r="J36" s="47">
        <f t="shared" si="0"/>
        <v>6617.226056537771</v>
      </c>
      <c r="K36" s="48">
        <f t="shared" si="1"/>
        <v>8336.160076226775</v>
      </c>
      <c r="L36" s="49">
        <v>699904</v>
      </c>
      <c r="M36" s="50" t="s">
        <v>26</v>
      </c>
      <c r="N36" s="51" t="s">
        <v>27</v>
      </c>
      <c r="O36" s="51" t="s">
        <v>28</v>
      </c>
      <c r="P36" s="52"/>
      <c r="Q36" s="52"/>
      <c r="R36" s="55">
        <v>643625</v>
      </c>
      <c r="S36" s="56">
        <f t="shared" si="2"/>
        <v>700734.5719563122</v>
      </c>
      <c r="V36" s="57">
        <v>698526</v>
      </c>
      <c r="W36" s="56">
        <f t="shared" si="3"/>
        <v>54901</v>
      </c>
      <c r="X36" s="56">
        <f t="shared" si="4"/>
        <v>593747.1</v>
      </c>
      <c r="Y36" s="56">
        <f t="shared" si="5"/>
        <v>49877.90000000002</v>
      </c>
    </row>
    <row r="37" spans="1:25" s="16" customFormat="1" ht="22.5" customHeight="1">
      <c r="A37" s="34">
        <v>32</v>
      </c>
      <c r="B37" s="33" t="s">
        <v>23</v>
      </c>
      <c r="C37" s="35" t="s">
        <v>29</v>
      </c>
      <c r="D37" s="34">
        <v>9</v>
      </c>
      <c r="E37" s="34" t="s">
        <v>30</v>
      </c>
      <c r="F37" s="34">
        <v>3</v>
      </c>
      <c r="G37" s="36">
        <v>105.77</v>
      </c>
      <c r="H37" s="36">
        <v>21.81</v>
      </c>
      <c r="I37" s="36">
        <v>83.96</v>
      </c>
      <c r="J37" s="47">
        <f t="shared" si="0"/>
        <v>6649.938545901485</v>
      </c>
      <c r="K37" s="48">
        <f t="shared" si="1"/>
        <v>8377.370176274417</v>
      </c>
      <c r="L37" s="49">
        <v>703364</v>
      </c>
      <c r="M37" s="50" t="s">
        <v>26</v>
      </c>
      <c r="N37" s="51" t="s">
        <v>27</v>
      </c>
      <c r="O37" s="51" t="s">
        <v>28</v>
      </c>
      <c r="P37" s="52"/>
      <c r="Q37" s="52"/>
      <c r="R37" s="55">
        <v>653976</v>
      </c>
      <c r="S37" s="56">
        <f t="shared" si="2"/>
        <v>712004.0278573723</v>
      </c>
      <c r="V37" s="57">
        <v>709760</v>
      </c>
      <c r="W37" s="56">
        <f t="shared" si="3"/>
        <v>55784</v>
      </c>
      <c r="X37" s="56">
        <f t="shared" si="4"/>
        <v>603296</v>
      </c>
      <c r="Y37" s="56">
        <f t="shared" si="5"/>
        <v>50680</v>
      </c>
    </row>
    <row r="38" spans="1:25" s="16" customFormat="1" ht="22.5" customHeight="1">
      <c r="A38" s="34">
        <v>33</v>
      </c>
      <c r="B38" s="33" t="s">
        <v>23</v>
      </c>
      <c r="C38" s="35" t="s">
        <v>29</v>
      </c>
      <c r="D38" s="34">
        <v>10</v>
      </c>
      <c r="E38" s="34" t="s">
        <v>30</v>
      </c>
      <c r="F38" s="34">
        <v>3</v>
      </c>
      <c r="G38" s="36">
        <v>105.77</v>
      </c>
      <c r="H38" s="36">
        <v>21.81</v>
      </c>
      <c r="I38" s="36">
        <v>83.96</v>
      </c>
      <c r="J38" s="47">
        <f t="shared" si="0"/>
        <v>6649.938545901485</v>
      </c>
      <c r="K38" s="48">
        <f t="shared" si="1"/>
        <v>8377.370176274417</v>
      </c>
      <c r="L38" s="49">
        <v>703364</v>
      </c>
      <c r="M38" s="50" t="s">
        <v>26</v>
      </c>
      <c r="N38" s="51" t="s">
        <v>27</v>
      </c>
      <c r="O38" s="51" t="s">
        <v>28</v>
      </c>
      <c r="P38" s="52"/>
      <c r="Q38" s="52"/>
      <c r="R38" s="55">
        <v>653976</v>
      </c>
      <c r="S38" s="56">
        <f t="shared" si="2"/>
        <v>712004.0278573723</v>
      </c>
      <c r="V38" s="57">
        <v>709760</v>
      </c>
      <c r="W38" s="56">
        <f t="shared" si="3"/>
        <v>55784</v>
      </c>
      <c r="X38" s="56">
        <f t="shared" si="4"/>
        <v>603296</v>
      </c>
      <c r="Y38" s="56">
        <f t="shared" si="5"/>
        <v>50680</v>
      </c>
    </row>
    <row r="39" spans="1:25" s="16" customFormat="1" ht="22.5" customHeight="1">
      <c r="A39" s="34">
        <v>34</v>
      </c>
      <c r="B39" s="33" t="s">
        <v>23</v>
      </c>
      <c r="C39" s="35" t="s">
        <v>29</v>
      </c>
      <c r="D39" s="34">
        <v>11</v>
      </c>
      <c r="E39" s="34" t="s">
        <v>30</v>
      </c>
      <c r="F39" s="34">
        <v>3</v>
      </c>
      <c r="G39" s="36">
        <v>105.77</v>
      </c>
      <c r="H39" s="36">
        <v>21.81</v>
      </c>
      <c r="I39" s="36">
        <v>83.96</v>
      </c>
      <c r="J39" s="47">
        <f aca="true" t="shared" si="6" ref="J39:J70">L39/G39</f>
        <v>6649.938545901485</v>
      </c>
      <c r="K39" s="48">
        <f aca="true" t="shared" si="7" ref="K39:K70">L39/I39</f>
        <v>8377.370176274417</v>
      </c>
      <c r="L39" s="49">
        <v>703364</v>
      </c>
      <c r="M39" s="50" t="s">
        <v>26</v>
      </c>
      <c r="N39" s="51" t="s">
        <v>27</v>
      </c>
      <c r="O39" s="51" t="s">
        <v>28</v>
      </c>
      <c r="P39" s="52"/>
      <c r="Q39" s="52"/>
      <c r="R39" s="55">
        <v>653976</v>
      </c>
      <c r="S39" s="56">
        <f aca="true" t="shared" si="8" ref="S39:S70">R39/$U$214</f>
        <v>712004.0278573723</v>
      </c>
      <c r="V39" s="57">
        <v>709760</v>
      </c>
      <c r="W39" s="56">
        <f aca="true" t="shared" si="9" ref="W39:W70">V39-R39</f>
        <v>55784</v>
      </c>
      <c r="X39" s="56">
        <f aca="true" t="shared" si="10" ref="X39:X70">V39*0.85</f>
        <v>603296</v>
      </c>
      <c r="Y39" s="56">
        <f aca="true" t="shared" si="11" ref="Y39:Y70">R39-X39</f>
        <v>50680</v>
      </c>
    </row>
    <row r="40" spans="1:25" s="16" customFormat="1" ht="22.5" customHeight="1">
      <c r="A40" s="34">
        <v>35</v>
      </c>
      <c r="B40" s="33" t="s">
        <v>23</v>
      </c>
      <c r="C40" s="35" t="s">
        <v>29</v>
      </c>
      <c r="D40" s="34">
        <v>12</v>
      </c>
      <c r="E40" s="34" t="s">
        <v>30</v>
      </c>
      <c r="F40" s="34">
        <v>3</v>
      </c>
      <c r="G40" s="36">
        <v>105.77</v>
      </c>
      <c r="H40" s="36">
        <v>21.81</v>
      </c>
      <c r="I40" s="36">
        <v>83.96</v>
      </c>
      <c r="J40" s="47">
        <f t="shared" si="6"/>
        <v>6682.669944218588</v>
      </c>
      <c r="K40" s="48">
        <f t="shared" si="7"/>
        <v>8418.604097189138</v>
      </c>
      <c r="L40" s="49">
        <v>706826</v>
      </c>
      <c r="M40" s="50" t="s">
        <v>26</v>
      </c>
      <c r="N40" s="51" t="s">
        <v>27</v>
      </c>
      <c r="O40" s="51" t="s">
        <v>28</v>
      </c>
      <c r="P40" s="52"/>
      <c r="Q40" s="52"/>
      <c r="R40" s="55">
        <v>664327</v>
      </c>
      <c r="S40" s="56">
        <f t="shared" si="8"/>
        <v>723273.4837584323</v>
      </c>
      <c r="V40" s="57">
        <v>720994</v>
      </c>
      <c r="W40" s="56">
        <f t="shared" si="9"/>
        <v>56667</v>
      </c>
      <c r="X40" s="56">
        <f t="shared" si="10"/>
        <v>612844.9</v>
      </c>
      <c r="Y40" s="56">
        <f t="shared" si="11"/>
        <v>51482.09999999998</v>
      </c>
    </row>
    <row r="41" spans="1:25" s="16" customFormat="1" ht="22.5" customHeight="1">
      <c r="A41" s="34">
        <v>36</v>
      </c>
      <c r="B41" s="33" t="s">
        <v>23</v>
      </c>
      <c r="C41" s="35" t="s">
        <v>29</v>
      </c>
      <c r="D41" s="34">
        <v>13</v>
      </c>
      <c r="E41" s="34" t="s">
        <v>30</v>
      </c>
      <c r="F41" s="34">
        <v>3</v>
      </c>
      <c r="G41" s="36">
        <v>105.77</v>
      </c>
      <c r="H41" s="36">
        <v>21.81</v>
      </c>
      <c r="I41" s="36">
        <v>83.96</v>
      </c>
      <c r="J41" s="47">
        <f t="shared" si="6"/>
        <v>6682.669944218588</v>
      </c>
      <c r="K41" s="48">
        <f t="shared" si="7"/>
        <v>8418.604097189138</v>
      </c>
      <c r="L41" s="49">
        <v>706826</v>
      </c>
      <c r="M41" s="50" t="s">
        <v>26</v>
      </c>
      <c r="N41" s="51" t="s">
        <v>27</v>
      </c>
      <c r="O41" s="51" t="s">
        <v>28</v>
      </c>
      <c r="P41" s="52"/>
      <c r="Q41" s="52"/>
      <c r="R41" s="55">
        <v>664327</v>
      </c>
      <c r="S41" s="56">
        <f t="shared" si="8"/>
        <v>723273.4837584323</v>
      </c>
      <c r="V41" s="57">
        <v>720994</v>
      </c>
      <c r="W41" s="56">
        <f t="shared" si="9"/>
        <v>56667</v>
      </c>
      <c r="X41" s="56">
        <f t="shared" si="10"/>
        <v>612844.9</v>
      </c>
      <c r="Y41" s="56">
        <f t="shared" si="11"/>
        <v>51482.09999999998</v>
      </c>
    </row>
    <row r="42" spans="1:25" s="16" customFormat="1" ht="22.5" customHeight="1">
      <c r="A42" s="34">
        <v>37</v>
      </c>
      <c r="B42" s="33" t="s">
        <v>23</v>
      </c>
      <c r="C42" s="35" t="s">
        <v>29</v>
      </c>
      <c r="D42" s="34">
        <v>14</v>
      </c>
      <c r="E42" s="34" t="s">
        <v>30</v>
      </c>
      <c r="F42" s="34">
        <v>3</v>
      </c>
      <c r="G42" s="36">
        <v>105.77</v>
      </c>
      <c r="H42" s="36">
        <v>21.81</v>
      </c>
      <c r="I42" s="36">
        <v>83.96</v>
      </c>
      <c r="J42" s="47">
        <f t="shared" si="6"/>
        <v>6682.669944218588</v>
      </c>
      <c r="K42" s="48">
        <f t="shared" si="7"/>
        <v>8418.604097189138</v>
      </c>
      <c r="L42" s="49">
        <v>706826</v>
      </c>
      <c r="M42" s="50" t="s">
        <v>26</v>
      </c>
      <c r="N42" s="51" t="s">
        <v>27</v>
      </c>
      <c r="O42" s="51" t="s">
        <v>28</v>
      </c>
      <c r="P42" s="52"/>
      <c r="Q42" s="52"/>
      <c r="R42" s="55">
        <v>664327</v>
      </c>
      <c r="S42" s="56">
        <f t="shared" si="8"/>
        <v>723273.4837584323</v>
      </c>
      <c r="V42" s="57">
        <v>720994</v>
      </c>
      <c r="W42" s="56">
        <f t="shared" si="9"/>
        <v>56667</v>
      </c>
      <c r="X42" s="56">
        <f t="shared" si="10"/>
        <v>612844.9</v>
      </c>
      <c r="Y42" s="56">
        <f t="shared" si="11"/>
        <v>51482.09999999998</v>
      </c>
    </row>
    <row r="43" spans="1:25" s="16" customFormat="1" ht="22.5" customHeight="1">
      <c r="A43" s="34">
        <v>38</v>
      </c>
      <c r="B43" s="33" t="s">
        <v>23</v>
      </c>
      <c r="C43" s="35" t="s">
        <v>29</v>
      </c>
      <c r="D43" s="34">
        <v>15</v>
      </c>
      <c r="E43" s="34" t="s">
        <v>30</v>
      </c>
      <c r="F43" s="34">
        <v>3</v>
      </c>
      <c r="G43" s="36">
        <v>105.77</v>
      </c>
      <c r="H43" s="36">
        <v>21.81</v>
      </c>
      <c r="I43" s="36">
        <v>83.96</v>
      </c>
      <c r="J43" s="47">
        <f t="shared" si="6"/>
        <v>6726.273990734613</v>
      </c>
      <c r="K43" s="48">
        <f t="shared" si="7"/>
        <v>8473.535016674608</v>
      </c>
      <c r="L43" s="49">
        <v>711438</v>
      </c>
      <c r="M43" s="50" t="s">
        <v>26</v>
      </c>
      <c r="N43" s="51" t="s">
        <v>27</v>
      </c>
      <c r="O43" s="51" t="s">
        <v>28</v>
      </c>
      <c r="P43" s="52"/>
      <c r="Q43" s="52"/>
      <c r="R43" s="55">
        <v>669503</v>
      </c>
      <c r="S43" s="56">
        <f t="shared" si="8"/>
        <v>728908.7560745261</v>
      </c>
      <c r="V43" s="57">
        <v>726612</v>
      </c>
      <c r="W43" s="56">
        <f t="shared" si="9"/>
        <v>57109</v>
      </c>
      <c r="X43" s="56">
        <f t="shared" si="10"/>
        <v>617620.2</v>
      </c>
      <c r="Y43" s="56">
        <f t="shared" si="11"/>
        <v>51882.80000000005</v>
      </c>
    </row>
    <row r="44" spans="1:25" s="16" customFormat="1" ht="22.5" customHeight="1">
      <c r="A44" s="34">
        <v>39</v>
      </c>
      <c r="B44" s="33" t="s">
        <v>23</v>
      </c>
      <c r="C44" s="35" t="s">
        <v>29</v>
      </c>
      <c r="D44" s="34">
        <v>16</v>
      </c>
      <c r="E44" s="34" t="s">
        <v>30</v>
      </c>
      <c r="F44" s="34">
        <v>3</v>
      </c>
      <c r="G44" s="36">
        <v>105.77</v>
      </c>
      <c r="H44" s="36">
        <v>21.81</v>
      </c>
      <c r="I44" s="36">
        <v>83.96</v>
      </c>
      <c r="J44" s="47">
        <f t="shared" si="6"/>
        <v>6726.273990734613</v>
      </c>
      <c r="K44" s="48">
        <f t="shared" si="7"/>
        <v>8473.535016674608</v>
      </c>
      <c r="L44" s="49">
        <v>711438</v>
      </c>
      <c r="M44" s="50" t="s">
        <v>26</v>
      </c>
      <c r="N44" s="51" t="s">
        <v>27</v>
      </c>
      <c r="O44" s="51" t="s">
        <v>28</v>
      </c>
      <c r="P44" s="52"/>
      <c r="Q44" s="52"/>
      <c r="R44" s="55">
        <v>669503</v>
      </c>
      <c r="S44" s="56">
        <f t="shared" si="8"/>
        <v>728908.7560745261</v>
      </c>
      <c r="V44" s="57">
        <v>726612</v>
      </c>
      <c r="W44" s="56">
        <f t="shared" si="9"/>
        <v>57109</v>
      </c>
      <c r="X44" s="56">
        <f t="shared" si="10"/>
        <v>617620.2</v>
      </c>
      <c r="Y44" s="56">
        <f t="shared" si="11"/>
        <v>51882.80000000005</v>
      </c>
    </row>
    <row r="45" spans="1:25" s="16" customFormat="1" ht="22.5" customHeight="1">
      <c r="A45" s="34">
        <v>40</v>
      </c>
      <c r="B45" s="33" t="s">
        <v>23</v>
      </c>
      <c r="C45" s="35" t="s">
        <v>29</v>
      </c>
      <c r="D45" s="34">
        <v>17</v>
      </c>
      <c r="E45" s="34" t="s">
        <v>30</v>
      </c>
      <c r="F45" s="34">
        <v>3</v>
      </c>
      <c r="G45" s="36">
        <v>105.77</v>
      </c>
      <c r="H45" s="36">
        <v>21.81</v>
      </c>
      <c r="I45" s="36">
        <v>83.96</v>
      </c>
      <c r="J45" s="47">
        <f t="shared" si="6"/>
        <v>6726.273990734613</v>
      </c>
      <c r="K45" s="48">
        <f t="shared" si="7"/>
        <v>8473.535016674608</v>
      </c>
      <c r="L45" s="49">
        <v>711438</v>
      </c>
      <c r="M45" s="50" t="s">
        <v>26</v>
      </c>
      <c r="N45" s="51" t="s">
        <v>27</v>
      </c>
      <c r="O45" s="51" t="s">
        <v>28</v>
      </c>
      <c r="P45" s="52"/>
      <c r="Q45" s="52"/>
      <c r="R45" s="55">
        <v>669503</v>
      </c>
      <c r="S45" s="56">
        <f t="shared" si="8"/>
        <v>728908.7560745261</v>
      </c>
      <c r="V45" s="57">
        <v>726612</v>
      </c>
      <c r="W45" s="56">
        <f t="shared" si="9"/>
        <v>57109</v>
      </c>
      <c r="X45" s="56">
        <f t="shared" si="10"/>
        <v>617620.2</v>
      </c>
      <c r="Y45" s="56">
        <f t="shared" si="11"/>
        <v>51882.80000000005</v>
      </c>
    </row>
    <row r="46" spans="1:25" s="16" customFormat="1" ht="22.5" customHeight="1">
      <c r="A46" s="34">
        <v>41</v>
      </c>
      <c r="B46" s="33" t="s">
        <v>23</v>
      </c>
      <c r="C46" s="35" t="s">
        <v>29</v>
      </c>
      <c r="D46" s="34">
        <v>18</v>
      </c>
      <c r="E46" s="34" t="s">
        <v>30</v>
      </c>
      <c r="F46" s="34">
        <v>3</v>
      </c>
      <c r="G46" s="36">
        <v>105.77</v>
      </c>
      <c r="H46" s="36">
        <v>21.81</v>
      </c>
      <c r="I46" s="36">
        <v>83.96</v>
      </c>
      <c r="J46" s="47">
        <f t="shared" si="6"/>
        <v>6671.759478112886</v>
      </c>
      <c r="K46" s="48">
        <f t="shared" si="7"/>
        <v>8404.85945688423</v>
      </c>
      <c r="L46" s="49">
        <v>705672</v>
      </c>
      <c r="M46" s="50" t="s">
        <v>26</v>
      </c>
      <c r="N46" s="51" t="s">
        <v>27</v>
      </c>
      <c r="O46" s="51" t="s">
        <v>28</v>
      </c>
      <c r="P46" s="52"/>
      <c r="Q46" s="52"/>
      <c r="R46" s="55">
        <v>664327</v>
      </c>
      <c r="S46" s="56">
        <f t="shared" si="8"/>
        <v>723273.4837584323</v>
      </c>
      <c r="V46" s="57">
        <v>720994</v>
      </c>
      <c r="W46" s="56">
        <f t="shared" si="9"/>
        <v>56667</v>
      </c>
      <c r="X46" s="56">
        <f t="shared" si="10"/>
        <v>612844.9</v>
      </c>
      <c r="Y46" s="56">
        <f t="shared" si="11"/>
        <v>51482.09999999998</v>
      </c>
    </row>
    <row r="47" spans="1:25" s="16" customFormat="1" ht="22.5" customHeight="1">
      <c r="A47" s="34">
        <v>42</v>
      </c>
      <c r="B47" s="33" t="s">
        <v>23</v>
      </c>
      <c r="C47" s="35" t="s">
        <v>29</v>
      </c>
      <c r="D47" s="34">
        <v>19</v>
      </c>
      <c r="E47" s="34" t="s">
        <v>30</v>
      </c>
      <c r="F47" s="34">
        <v>3</v>
      </c>
      <c r="G47" s="36">
        <v>105.77</v>
      </c>
      <c r="H47" s="36">
        <v>21.81</v>
      </c>
      <c r="I47" s="36">
        <v>83.96</v>
      </c>
      <c r="J47" s="47">
        <f t="shared" si="6"/>
        <v>6715.382433582301</v>
      </c>
      <c r="K47" s="48">
        <f t="shared" si="7"/>
        <v>8459.81419723678</v>
      </c>
      <c r="L47" s="49">
        <v>710286</v>
      </c>
      <c r="M47" s="50" t="s">
        <v>26</v>
      </c>
      <c r="N47" s="51" t="s">
        <v>27</v>
      </c>
      <c r="O47" s="51" t="s">
        <v>28</v>
      </c>
      <c r="P47" s="52"/>
      <c r="Q47" s="52"/>
      <c r="R47" s="55">
        <v>669503</v>
      </c>
      <c r="S47" s="56">
        <f t="shared" si="8"/>
        <v>728908.7560745261</v>
      </c>
      <c r="V47" s="57">
        <v>726612</v>
      </c>
      <c r="W47" s="56">
        <f t="shared" si="9"/>
        <v>57109</v>
      </c>
      <c r="X47" s="56">
        <f t="shared" si="10"/>
        <v>617620.2</v>
      </c>
      <c r="Y47" s="56">
        <f t="shared" si="11"/>
        <v>51882.80000000005</v>
      </c>
    </row>
    <row r="48" spans="1:25" s="16" customFormat="1" ht="22.5" customHeight="1">
      <c r="A48" s="34">
        <v>43</v>
      </c>
      <c r="B48" s="33" t="s">
        <v>23</v>
      </c>
      <c r="C48" s="35" t="s">
        <v>29</v>
      </c>
      <c r="D48" s="34">
        <v>20</v>
      </c>
      <c r="E48" s="34" t="s">
        <v>30</v>
      </c>
      <c r="F48" s="34">
        <v>3</v>
      </c>
      <c r="G48" s="36">
        <v>105.77</v>
      </c>
      <c r="H48" s="36">
        <v>21.81</v>
      </c>
      <c r="I48" s="36">
        <v>83.96</v>
      </c>
      <c r="J48" s="47">
        <f t="shared" si="6"/>
        <v>6606.3250449087645</v>
      </c>
      <c r="K48" s="48">
        <f t="shared" si="7"/>
        <v>8322.427346355407</v>
      </c>
      <c r="L48" s="49">
        <v>698751</v>
      </c>
      <c r="M48" s="50" t="s">
        <v>26</v>
      </c>
      <c r="N48" s="51" t="s">
        <v>27</v>
      </c>
      <c r="O48" s="51" t="s">
        <v>28</v>
      </c>
      <c r="P48" s="52"/>
      <c r="Q48" s="52"/>
      <c r="R48" s="55">
        <v>662257</v>
      </c>
      <c r="S48" s="56">
        <f t="shared" si="8"/>
        <v>721019.8103244458</v>
      </c>
      <c r="V48" s="57">
        <v>718748</v>
      </c>
      <c r="W48" s="56">
        <f t="shared" si="9"/>
        <v>56491</v>
      </c>
      <c r="X48" s="56">
        <f t="shared" si="10"/>
        <v>610935.7999999999</v>
      </c>
      <c r="Y48" s="56">
        <f t="shared" si="11"/>
        <v>51321.20000000007</v>
      </c>
    </row>
    <row r="49" spans="1:25" s="16" customFormat="1" ht="22.5" customHeight="1">
      <c r="A49" s="34">
        <v>44</v>
      </c>
      <c r="B49" s="33" t="s">
        <v>23</v>
      </c>
      <c r="C49" s="35" t="s">
        <v>29</v>
      </c>
      <c r="D49" s="34">
        <v>21</v>
      </c>
      <c r="E49" s="34" t="s">
        <v>30</v>
      </c>
      <c r="F49" s="34">
        <v>3</v>
      </c>
      <c r="G49" s="36">
        <v>105.77</v>
      </c>
      <c r="H49" s="36">
        <v>21.81</v>
      </c>
      <c r="I49" s="36">
        <v>83.96</v>
      </c>
      <c r="J49" s="47">
        <f t="shared" si="6"/>
        <v>6497.277110711922</v>
      </c>
      <c r="K49" s="48">
        <f t="shared" si="7"/>
        <v>8185.052405907576</v>
      </c>
      <c r="L49" s="49">
        <v>687217</v>
      </c>
      <c r="M49" s="50" t="s">
        <v>26</v>
      </c>
      <c r="N49" s="51" t="s">
        <v>27</v>
      </c>
      <c r="O49" s="51" t="s">
        <v>28</v>
      </c>
      <c r="P49" s="52"/>
      <c r="Q49" s="52"/>
      <c r="R49" s="55">
        <v>653976</v>
      </c>
      <c r="S49" s="56">
        <f t="shared" si="8"/>
        <v>712004.0278573723</v>
      </c>
      <c r="V49" s="57">
        <v>709760</v>
      </c>
      <c r="W49" s="56">
        <f t="shared" si="9"/>
        <v>55784</v>
      </c>
      <c r="X49" s="56">
        <f t="shared" si="10"/>
        <v>603296</v>
      </c>
      <c r="Y49" s="56">
        <f t="shared" si="11"/>
        <v>50680</v>
      </c>
    </row>
    <row r="50" spans="1:25" s="16" customFormat="1" ht="22.5" customHeight="1">
      <c r="A50" s="34">
        <v>45</v>
      </c>
      <c r="B50" s="33" t="s">
        <v>23</v>
      </c>
      <c r="C50" s="35" t="s">
        <v>29</v>
      </c>
      <c r="D50" s="34">
        <v>22</v>
      </c>
      <c r="E50" s="34" t="s">
        <v>30</v>
      </c>
      <c r="F50" s="34">
        <v>3</v>
      </c>
      <c r="G50" s="36">
        <v>105.77</v>
      </c>
      <c r="H50" s="36">
        <v>21.81</v>
      </c>
      <c r="I50" s="36">
        <v>83.96</v>
      </c>
      <c r="J50" s="47">
        <f t="shared" si="6"/>
        <v>6388.22917651508</v>
      </c>
      <c r="K50" s="48">
        <f t="shared" si="7"/>
        <v>8047.677465459743</v>
      </c>
      <c r="L50" s="49">
        <v>675683</v>
      </c>
      <c r="M50" s="50" t="s">
        <v>26</v>
      </c>
      <c r="N50" s="51" t="s">
        <v>27</v>
      </c>
      <c r="O50" s="51" t="s">
        <v>28</v>
      </c>
      <c r="P50" s="52"/>
      <c r="Q50" s="52"/>
      <c r="R50" s="59">
        <v>643625</v>
      </c>
      <c r="S50" s="56">
        <f t="shared" si="8"/>
        <v>700734.5719563122</v>
      </c>
      <c r="V50" s="57">
        <v>698526</v>
      </c>
      <c r="W50" s="56">
        <f t="shared" si="9"/>
        <v>54901</v>
      </c>
      <c r="X50" s="56">
        <f t="shared" si="10"/>
        <v>593747.1</v>
      </c>
      <c r="Y50" s="56">
        <f t="shared" si="11"/>
        <v>49877.90000000002</v>
      </c>
    </row>
    <row r="51" spans="1:25" s="16" customFormat="1" ht="22.5" customHeight="1">
      <c r="A51" s="34">
        <v>46</v>
      </c>
      <c r="B51" s="33" t="s">
        <v>23</v>
      </c>
      <c r="C51" s="35" t="s">
        <v>29</v>
      </c>
      <c r="D51" s="34">
        <v>23</v>
      </c>
      <c r="E51" s="34" t="s">
        <v>30</v>
      </c>
      <c r="F51" s="34">
        <v>3</v>
      </c>
      <c r="G51" s="36">
        <v>105.77</v>
      </c>
      <c r="H51" s="36">
        <v>21.81</v>
      </c>
      <c r="I51" s="36">
        <v>83.96</v>
      </c>
      <c r="J51" s="47">
        <f t="shared" si="6"/>
        <v>6279.171787841543</v>
      </c>
      <c r="K51" s="48">
        <f t="shared" si="7"/>
        <v>7910.290614578371</v>
      </c>
      <c r="L51" s="49">
        <v>664148</v>
      </c>
      <c r="M51" s="50" t="s">
        <v>26</v>
      </c>
      <c r="N51" s="51" t="s">
        <v>27</v>
      </c>
      <c r="O51" s="51" t="s">
        <v>28</v>
      </c>
      <c r="P51" s="52"/>
      <c r="Q51" s="52"/>
      <c r="R51" s="55">
        <v>633274</v>
      </c>
      <c r="S51" s="56">
        <f t="shared" si="8"/>
        <v>689465.1160552521</v>
      </c>
      <c r="V51" s="57">
        <v>687292</v>
      </c>
      <c r="W51" s="56">
        <f t="shared" si="9"/>
        <v>54018</v>
      </c>
      <c r="X51" s="56">
        <f t="shared" si="10"/>
        <v>584198.2</v>
      </c>
      <c r="Y51" s="56">
        <f t="shared" si="11"/>
        <v>49075.80000000005</v>
      </c>
    </row>
    <row r="52" spans="1:25" s="16" customFormat="1" ht="22.5" customHeight="1">
      <c r="A52" s="34">
        <v>47</v>
      </c>
      <c r="B52" s="33" t="s">
        <v>23</v>
      </c>
      <c r="C52" s="35" t="s">
        <v>31</v>
      </c>
      <c r="D52" s="34">
        <v>1</v>
      </c>
      <c r="E52" s="34" t="s">
        <v>30</v>
      </c>
      <c r="F52" s="34">
        <v>3</v>
      </c>
      <c r="G52" s="37">
        <v>99.63</v>
      </c>
      <c r="H52" s="37">
        <v>20.55</v>
      </c>
      <c r="I52" s="36">
        <v>79.08</v>
      </c>
      <c r="J52" s="47">
        <f t="shared" si="6"/>
        <v>6202.830472749172</v>
      </c>
      <c r="K52" s="48">
        <f t="shared" si="7"/>
        <v>7814.719271623672</v>
      </c>
      <c r="L52" s="49">
        <v>617988</v>
      </c>
      <c r="M52" s="50" t="s">
        <v>26</v>
      </c>
      <c r="N52" s="51" t="s">
        <v>27</v>
      </c>
      <c r="O52" s="51" t="s">
        <v>28</v>
      </c>
      <c r="P52" s="52"/>
      <c r="Q52" s="52"/>
      <c r="R52" s="55">
        <v>603932</v>
      </c>
      <c r="S52" s="56">
        <f t="shared" si="8"/>
        <v>657519.5673112753</v>
      </c>
      <c r="V52" s="57">
        <v>655448</v>
      </c>
      <c r="W52" s="56">
        <f t="shared" si="9"/>
        <v>51516</v>
      </c>
      <c r="X52" s="56">
        <f t="shared" si="10"/>
        <v>557130.7999999999</v>
      </c>
      <c r="Y52" s="56">
        <f t="shared" si="11"/>
        <v>46801.20000000007</v>
      </c>
    </row>
    <row r="53" spans="1:25" s="16" customFormat="1" ht="22.5" customHeight="1">
      <c r="A53" s="34">
        <v>48</v>
      </c>
      <c r="B53" s="33" t="s">
        <v>23</v>
      </c>
      <c r="C53" s="35" t="s">
        <v>31</v>
      </c>
      <c r="D53" s="34">
        <v>2</v>
      </c>
      <c r="E53" s="34" t="s">
        <v>30</v>
      </c>
      <c r="F53" s="34">
        <v>3</v>
      </c>
      <c r="G53" s="36">
        <v>99.79</v>
      </c>
      <c r="H53" s="36">
        <v>20.58</v>
      </c>
      <c r="I53" s="36">
        <v>79.21</v>
      </c>
      <c r="J53" s="47">
        <f t="shared" si="6"/>
        <v>6311.894979456859</v>
      </c>
      <c r="K53" s="48">
        <f t="shared" si="7"/>
        <v>7951.824264613055</v>
      </c>
      <c r="L53" s="49">
        <v>629864</v>
      </c>
      <c r="M53" s="50" t="s">
        <v>26</v>
      </c>
      <c r="N53" s="51" t="s">
        <v>27</v>
      </c>
      <c r="O53" s="51" t="s">
        <v>28</v>
      </c>
      <c r="P53" s="52"/>
      <c r="Q53" s="52"/>
      <c r="R53" s="55">
        <v>732930</v>
      </c>
      <c r="S53" s="56">
        <f t="shared" si="8"/>
        <v>797963.7053003534</v>
      </c>
      <c r="V53" s="57">
        <v>795449</v>
      </c>
      <c r="W53" s="56">
        <f t="shared" si="9"/>
        <v>62519</v>
      </c>
      <c r="X53" s="56">
        <f t="shared" si="10"/>
        <v>676131.65</v>
      </c>
      <c r="Y53" s="56">
        <f t="shared" si="11"/>
        <v>56798.34999999998</v>
      </c>
    </row>
    <row r="54" spans="1:25" s="16" customFormat="1" ht="22.5" customHeight="1">
      <c r="A54" s="34">
        <v>49</v>
      </c>
      <c r="B54" s="33" t="s">
        <v>23</v>
      </c>
      <c r="C54" s="35" t="s">
        <v>31</v>
      </c>
      <c r="D54" s="34">
        <v>3</v>
      </c>
      <c r="E54" s="34" t="s">
        <v>30</v>
      </c>
      <c r="F54" s="34">
        <v>3</v>
      </c>
      <c r="G54" s="36">
        <v>99.79</v>
      </c>
      <c r="H54" s="36">
        <v>20.58</v>
      </c>
      <c r="I54" s="36">
        <v>79.21</v>
      </c>
      <c r="J54" s="47">
        <f t="shared" si="6"/>
        <v>6475.45846277182</v>
      </c>
      <c r="K54" s="48">
        <f t="shared" si="7"/>
        <v>8157.88410554223</v>
      </c>
      <c r="L54" s="49">
        <v>646186</v>
      </c>
      <c r="M54" s="50" t="s">
        <v>26</v>
      </c>
      <c r="N54" s="51" t="s">
        <v>27</v>
      </c>
      <c r="O54" s="51" t="s">
        <v>28</v>
      </c>
      <c r="P54" s="52"/>
      <c r="Q54" s="52"/>
      <c r="R54" s="55">
        <v>739071</v>
      </c>
      <c r="S54" s="58">
        <f t="shared" si="8"/>
        <v>804649.6031545133</v>
      </c>
      <c r="T54" s="16">
        <v>1000</v>
      </c>
      <c r="U54" s="16">
        <f>T54*G54</f>
        <v>99790</v>
      </c>
      <c r="V54" s="57">
        <v>861881</v>
      </c>
      <c r="W54" s="56">
        <f t="shared" si="9"/>
        <v>122810</v>
      </c>
      <c r="X54" s="56">
        <f t="shared" si="10"/>
        <v>732598.85</v>
      </c>
      <c r="Y54" s="56">
        <f t="shared" si="11"/>
        <v>6472.150000000023</v>
      </c>
    </row>
    <row r="55" spans="1:25" s="16" customFormat="1" ht="22.5" customHeight="1">
      <c r="A55" s="34">
        <v>50</v>
      </c>
      <c r="B55" s="33" t="s">
        <v>23</v>
      </c>
      <c r="C55" s="35" t="s">
        <v>31</v>
      </c>
      <c r="D55" s="34">
        <v>4</v>
      </c>
      <c r="E55" s="34" t="s">
        <v>30</v>
      </c>
      <c r="F55" s="34">
        <v>3</v>
      </c>
      <c r="G55" s="36">
        <v>99.79</v>
      </c>
      <c r="H55" s="36">
        <v>20.58</v>
      </c>
      <c r="I55" s="36">
        <v>79.21</v>
      </c>
      <c r="J55" s="47">
        <f t="shared" si="6"/>
        <v>6508.177172061329</v>
      </c>
      <c r="K55" s="48">
        <f t="shared" si="7"/>
        <v>8199.103648529226</v>
      </c>
      <c r="L55" s="49">
        <v>649451</v>
      </c>
      <c r="M55" s="50" t="s">
        <v>26</v>
      </c>
      <c r="N55" s="51" t="s">
        <v>27</v>
      </c>
      <c r="O55" s="51" t="s">
        <v>28</v>
      </c>
      <c r="P55" s="52"/>
      <c r="Q55" s="52"/>
      <c r="R55" s="55">
        <v>751352</v>
      </c>
      <c r="S55" s="56">
        <f t="shared" si="8"/>
        <v>818020.3101317057</v>
      </c>
      <c r="V55" s="57">
        <v>815443</v>
      </c>
      <c r="W55" s="56">
        <f t="shared" si="9"/>
        <v>64091</v>
      </c>
      <c r="X55" s="56">
        <f t="shared" si="10"/>
        <v>693126.5499999999</v>
      </c>
      <c r="Y55" s="56">
        <f t="shared" si="11"/>
        <v>58225.45000000007</v>
      </c>
    </row>
    <row r="56" spans="1:25" s="16" customFormat="1" ht="22.5" customHeight="1">
      <c r="A56" s="34">
        <v>51</v>
      </c>
      <c r="B56" s="33" t="s">
        <v>23</v>
      </c>
      <c r="C56" s="35" t="s">
        <v>31</v>
      </c>
      <c r="D56" s="34">
        <v>5</v>
      </c>
      <c r="E56" s="34" t="s">
        <v>30</v>
      </c>
      <c r="F56" s="34">
        <v>3</v>
      </c>
      <c r="G56" s="36">
        <v>99.79</v>
      </c>
      <c r="H56" s="36">
        <v>20.58</v>
      </c>
      <c r="I56" s="36">
        <v>79.21</v>
      </c>
      <c r="J56" s="47">
        <f t="shared" si="6"/>
        <v>6540.885860306644</v>
      </c>
      <c r="K56" s="48">
        <f t="shared" si="7"/>
        <v>8240.31056684762</v>
      </c>
      <c r="L56" s="49">
        <v>652715</v>
      </c>
      <c r="M56" s="50" t="s">
        <v>26</v>
      </c>
      <c r="N56" s="51" t="s">
        <v>27</v>
      </c>
      <c r="O56" s="51" t="s">
        <v>28</v>
      </c>
      <c r="P56" s="52"/>
      <c r="Q56" s="52"/>
      <c r="R56" s="55">
        <v>763633</v>
      </c>
      <c r="S56" s="56">
        <f t="shared" si="8"/>
        <v>831391.0171088981</v>
      </c>
      <c r="V56" s="57">
        <v>828771</v>
      </c>
      <c r="W56" s="56">
        <f t="shared" si="9"/>
        <v>65138</v>
      </c>
      <c r="X56" s="56">
        <f t="shared" si="10"/>
        <v>704455.35</v>
      </c>
      <c r="Y56" s="56">
        <f t="shared" si="11"/>
        <v>59177.65000000002</v>
      </c>
    </row>
    <row r="57" spans="1:25" s="16" customFormat="1" ht="22.5" customHeight="1">
      <c r="A57" s="34">
        <v>52</v>
      </c>
      <c r="B57" s="33" t="s">
        <v>23</v>
      </c>
      <c r="C57" s="35" t="s">
        <v>31</v>
      </c>
      <c r="D57" s="34">
        <v>6</v>
      </c>
      <c r="E57" s="34" t="s">
        <v>30</v>
      </c>
      <c r="F57" s="34">
        <v>3</v>
      </c>
      <c r="G57" s="36">
        <v>99.79</v>
      </c>
      <c r="H57" s="36">
        <v>20.58</v>
      </c>
      <c r="I57" s="36">
        <v>79.21</v>
      </c>
      <c r="J57" s="47">
        <f t="shared" si="6"/>
        <v>6595.420382803888</v>
      </c>
      <c r="K57" s="48">
        <f t="shared" si="7"/>
        <v>8309.01401338215</v>
      </c>
      <c r="L57" s="49">
        <v>658157</v>
      </c>
      <c r="M57" s="50" t="s">
        <v>26</v>
      </c>
      <c r="N57" s="51" t="s">
        <v>27</v>
      </c>
      <c r="O57" s="51" t="s">
        <v>28</v>
      </c>
      <c r="P57" s="52"/>
      <c r="Q57" s="52"/>
      <c r="R57" s="55">
        <v>771001</v>
      </c>
      <c r="S57" s="56">
        <f t="shared" si="8"/>
        <v>839412.788056537</v>
      </c>
      <c r="V57" s="57">
        <v>836768</v>
      </c>
      <c r="W57" s="56">
        <f t="shared" si="9"/>
        <v>65767</v>
      </c>
      <c r="X57" s="56">
        <f t="shared" si="10"/>
        <v>711252.7999999999</v>
      </c>
      <c r="Y57" s="56">
        <f t="shared" si="11"/>
        <v>59748.20000000007</v>
      </c>
    </row>
    <row r="58" spans="1:25" s="16" customFormat="1" ht="22.5" customHeight="1">
      <c r="A58" s="34">
        <v>53</v>
      </c>
      <c r="B58" s="33" t="s">
        <v>23</v>
      </c>
      <c r="C58" s="35" t="s">
        <v>31</v>
      </c>
      <c r="D58" s="34">
        <v>7</v>
      </c>
      <c r="E58" s="34" t="s">
        <v>30</v>
      </c>
      <c r="F58" s="34">
        <v>3</v>
      </c>
      <c r="G58" s="36">
        <v>99.79</v>
      </c>
      <c r="H58" s="36">
        <v>20.58</v>
      </c>
      <c r="I58" s="36">
        <v>79.21</v>
      </c>
      <c r="J58" s="47">
        <f t="shared" si="6"/>
        <v>6595.420382803888</v>
      </c>
      <c r="K58" s="48">
        <f t="shared" si="7"/>
        <v>8309.01401338215</v>
      </c>
      <c r="L58" s="49">
        <v>658157</v>
      </c>
      <c r="M58" s="50" t="s">
        <v>26</v>
      </c>
      <c r="N58" s="51" t="s">
        <v>27</v>
      </c>
      <c r="O58" s="51" t="s">
        <v>28</v>
      </c>
      <c r="P58" s="52"/>
      <c r="Q58" s="52"/>
      <c r="R58" s="55">
        <v>771001</v>
      </c>
      <c r="S58" s="56">
        <f t="shared" si="8"/>
        <v>839412.788056537</v>
      </c>
      <c r="V58" s="57">
        <v>836768</v>
      </c>
      <c r="W58" s="56">
        <f t="shared" si="9"/>
        <v>65767</v>
      </c>
      <c r="X58" s="56">
        <f t="shared" si="10"/>
        <v>711252.7999999999</v>
      </c>
      <c r="Y58" s="56">
        <f t="shared" si="11"/>
        <v>59748.20000000007</v>
      </c>
    </row>
    <row r="59" spans="1:25" s="16" customFormat="1" ht="22.5" customHeight="1">
      <c r="A59" s="34">
        <v>54</v>
      </c>
      <c r="B59" s="33" t="s">
        <v>23</v>
      </c>
      <c r="C59" s="35" t="s">
        <v>31</v>
      </c>
      <c r="D59" s="34">
        <v>8</v>
      </c>
      <c r="E59" s="34" t="s">
        <v>30</v>
      </c>
      <c r="F59" s="34">
        <v>3</v>
      </c>
      <c r="G59" s="36">
        <v>99.79</v>
      </c>
      <c r="H59" s="36">
        <v>20.58</v>
      </c>
      <c r="I59" s="36">
        <v>79.21</v>
      </c>
      <c r="J59" s="47">
        <f t="shared" si="6"/>
        <v>6595.420382803888</v>
      </c>
      <c r="K59" s="48">
        <f t="shared" si="7"/>
        <v>8309.01401338215</v>
      </c>
      <c r="L59" s="49">
        <v>658157</v>
      </c>
      <c r="M59" s="50" t="s">
        <v>26</v>
      </c>
      <c r="N59" s="51" t="s">
        <v>27</v>
      </c>
      <c r="O59" s="51" t="s">
        <v>28</v>
      </c>
      <c r="P59" s="52"/>
      <c r="Q59" s="52"/>
      <c r="R59" s="55">
        <v>771001</v>
      </c>
      <c r="S59" s="56">
        <f t="shared" si="8"/>
        <v>839412.788056537</v>
      </c>
      <c r="V59" s="57">
        <v>836768</v>
      </c>
      <c r="W59" s="56">
        <f t="shared" si="9"/>
        <v>65767</v>
      </c>
      <c r="X59" s="56">
        <f t="shared" si="10"/>
        <v>711252.7999999999</v>
      </c>
      <c r="Y59" s="56">
        <f t="shared" si="11"/>
        <v>59748.20000000007</v>
      </c>
    </row>
    <row r="60" spans="1:25" s="16" customFormat="1" ht="22.5" customHeight="1">
      <c r="A60" s="34">
        <v>55</v>
      </c>
      <c r="B60" s="33" t="s">
        <v>23</v>
      </c>
      <c r="C60" s="35" t="s">
        <v>31</v>
      </c>
      <c r="D60" s="34">
        <v>9</v>
      </c>
      <c r="E60" s="34" t="s">
        <v>30</v>
      </c>
      <c r="F60" s="34">
        <v>3</v>
      </c>
      <c r="G60" s="36">
        <v>99.79</v>
      </c>
      <c r="H60" s="36">
        <v>20.58</v>
      </c>
      <c r="I60" s="36">
        <v>79.21</v>
      </c>
      <c r="J60" s="47">
        <f t="shared" si="6"/>
        <v>6628.139092093395</v>
      </c>
      <c r="K60" s="48">
        <f t="shared" si="7"/>
        <v>8350.233556369147</v>
      </c>
      <c r="L60" s="49">
        <v>661422</v>
      </c>
      <c r="M60" s="50" t="s">
        <v>26</v>
      </c>
      <c r="N60" s="51" t="s">
        <v>27</v>
      </c>
      <c r="O60" s="51" t="s">
        <v>28</v>
      </c>
      <c r="P60" s="52"/>
      <c r="Q60" s="52"/>
      <c r="R60" s="55">
        <v>783282</v>
      </c>
      <c r="S60" s="56">
        <f t="shared" si="8"/>
        <v>852783.4950337295</v>
      </c>
      <c r="V60" s="57">
        <v>850096</v>
      </c>
      <c r="W60" s="56">
        <f t="shared" si="9"/>
        <v>66814</v>
      </c>
      <c r="X60" s="56">
        <f t="shared" si="10"/>
        <v>722581.6</v>
      </c>
      <c r="Y60" s="56">
        <f t="shared" si="11"/>
        <v>60700.40000000002</v>
      </c>
    </row>
    <row r="61" spans="1:25" s="16" customFormat="1" ht="22.5" customHeight="1">
      <c r="A61" s="34">
        <v>56</v>
      </c>
      <c r="B61" s="33" t="s">
        <v>23</v>
      </c>
      <c r="C61" s="35" t="s">
        <v>31</v>
      </c>
      <c r="D61" s="34">
        <v>10</v>
      </c>
      <c r="E61" s="34" t="s">
        <v>30</v>
      </c>
      <c r="F61" s="34">
        <v>3</v>
      </c>
      <c r="G61" s="36">
        <v>99.79</v>
      </c>
      <c r="H61" s="36">
        <v>20.58</v>
      </c>
      <c r="I61" s="36">
        <v>79.21</v>
      </c>
      <c r="J61" s="47">
        <f t="shared" si="6"/>
        <v>6628.139092093395</v>
      </c>
      <c r="K61" s="48">
        <f t="shared" si="7"/>
        <v>8350.233556369147</v>
      </c>
      <c r="L61" s="49">
        <v>661422</v>
      </c>
      <c r="M61" s="50" t="s">
        <v>26</v>
      </c>
      <c r="N61" s="51" t="s">
        <v>27</v>
      </c>
      <c r="O61" s="51" t="s">
        <v>28</v>
      </c>
      <c r="P61" s="52"/>
      <c r="Q61" s="52"/>
      <c r="R61" s="55">
        <v>783282</v>
      </c>
      <c r="S61" s="56">
        <f t="shared" si="8"/>
        <v>852783.4950337295</v>
      </c>
      <c r="V61" s="57">
        <v>850096</v>
      </c>
      <c r="W61" s="56">
        <f t="shared" si="9"/>
        <v>66814</v>
      </c>
      <c r="X61" s="56">
        <f t="shared" si="10"/>
        <v>722581.6</v>
      </c>
      <c r="Y61" s="56">
        <f t="shared" si="11"/>
        <v>60700.40000000002</v>
      </c>
    </row>
    <row r="62" spans="1:25" s="16" customFormat="1" ht="22.5" customHeight="1">
      <c r="A62" s="34">
        <v>57</v>
      </c>
      <c r="B62" s="33" t="s">
        <v>23</v>
      </c>
      <c r="C62" s="35" t="s">
        <v>31</v>
      </c>
      <c r="D62" s="34">
        <v>11</v>
      </c>
      <c r="E62" s="34" t="s">
        <v>30</v>
      </c>
      <c r="F62" s="34">
        <v>3</v>
      </c>
      <c r="G62" s="36">
        <v>99.79</v>
      </c>
      <c r="H62" s="36">
        <v>20.58</v>
      </c>
      <c r="I62" s="36">
        <v>79.21</v>
      </c>
      <c r="J62" s="47">
        <f t="shared" si="6"/>
        <v>6628.139092093395</v>
      </c>
      <c r="K62" s="48">
        <f t="shared" si="7"/>
        <v>8350.233556369147</v>
      </c>
      <c r="L62" s="49">
        <v>661422</v>
      </c>
      <c r="M62" s="50" t="s">
        <v>26</v>
      </c>
      <c r="N62" s="51" t="s">
        <v>27</v>
      </c>
      <c r="O62" s="51" t="s">
        <v>28</v>
      </c>
      <c r="P62" s="52"/>
      <c r="Q62" s="52"/>
      <c r="R62" s="55">
        <v>783282</v>
      </c>
      <c r="S62" s="56">
        <f t="shared" si="8"/>
        <v>852783.4950337295</v>
      </c>
      <c r="V62" s="57">
        <v>850096</v>
      </c>
      <c r="W62" s="56">
        <f t="shared" si="9"/>
        <v>66814</v>
      </c>
      <c r="X62" s="56">
        <f t="shared" si="10"/>
        <v>722581.6</v>
      </c>
      <c r="Y62" s="56">
        <f t="shared" si="11"/>
        <v>60700.40000000002</v>
      </c>
    </row>
    <row r="63" spans="1:25" s="16" customFormat="1" ht="22.5" customHeight="1">
      <c r="A63" s="34">
        <v>58</v>
      </c>
      <c r="B63" s="33" t="s">
        <v>23</v>
      </c>
      <c r="C63" s="35" t="s">
        <v>31</v>
      </c>
      <c r="D63" s="34">
        <v>12</v>
      </c>
      <c r="E63" s="34" t="s">
        <v>30</v>
      </c>
      <c r="F63" s="34">
        <v>3</v>
      </c>
      <c r="G63" s="36">
        <v>99.79</v>
      </c>
      <c r="H63" s="36">
        <v>20.58</v>
      </c>
      <c r="I63" s="36">
        <v>79.21</v>
      </c>
      <c r="J63" s="47">
        <f t="shared" si="6"/>
        <v>6660.84778033871</v>
      </c>
      <c r="K63" s="48">
        <f t="shared" si="7"/>
        <v>8391.44047468754</v>
      </c>
      <c r="L63" s="49">
        <v>664686</v>
      </c>
      <c r="M63" s="50" t="s">
        <v>26</v>
      </c>
      <c r="N63" s="51" t="s">
        <v>27</v>
      </c>
      <c r="O63" s="51" t="s">
        <v>28</v>
      </c>
      <c r="P63" s="52"/>
      <c r="Q63" s="52"/>
      <c r="R63" s="55">
        <v>795563</v>
      </c>
      <c r="S63" s="56">
        <f t="shared" si="8"/>
        <v>866154.2020109219</v>
      </c>
      <c r="V63" s="57">
        <v>863425</v>
      </c>
      <c r="W63" s="56">
        <f t="shared" si="9"/>
        <v>67862</v>
      </c>
      <c r="X63" s="56">
        <f t="shared" si="10"/>
        <v>733911.25</v>
      </c>
      <c r="Y63" s="56">
        <f t="shared" si="11"/>
        <v>61651.75</v>
      </c>
    </row>
    <row r="64" spans="1:25" s="16" customFormat="1" ht="22.5" customHeight="1">
      <c r="A64" s="34">
        <v>59</v>
      </c>
      <c r="B64" s="33" t="s">
        <v>23</v>
      </c>
      <c r="C64" s="35" t="s">
        <v>31</v>
      </c>
      <c r="D64" s="34">
        <v>13</v>
      </c>
      <c r="E64" s="34" t="s">
        <v>30</v>
      </c>
      <c r="F64" s="34">
        <v>3</v>
      </c>
      <c r="G64" s="36">
        <v>99.79</v>
      </c>
      <c r="H64" s="36">
        <v>20.58</v>
      </c>
      <c r="I64" s="36">
        <v>79.21</v>
      </c>
      <c r="J64" s="47">
        <f t="shared" si="6"/>
        <v>6660.84778033871</v>
      </c>
      <c r="K64" s="48">
        <f t="shared" si="7"/>
        <v>8391.44047468754</v>
      </c>
      <c r="L64" s="49">
        <v>664686</v>
      </c>
      <c r="M64" s="50" t="s">
        <v>26</v>
      </c>
      <c r="N64" s="51" t="s">
        <v>27</v>
      </c>
      <c r="O64" s="51" t="s">
        <v>28</v>
      </c>
      <c r="P64" s="52"/>
      <c r="Q64" s="52"/>
      <c r="R64" s="55">
        <v>795563</v>
      </c>
      <c r="S64" s="56">
        <f t="shared" si="8"/>
        <v>866154.2020109219</v>
      </c>
      <c r="V64" s="57">
        <v>863425</v>
      </c>
      <c r="W64" s="56">
        <f t="shared" si="9"/>
        <v>67862</v>
      </c>
      <c r="X64" s="56">
        <f t="shared" si="10"/>
        <v>733911.25</v>
      </c>
      <c r="Y64" s="56">
        <f t="shared" si="11"/>
        <v>61651.75</v>
      </c>
    </row>
    <row r="65" spans="1:25" s="16" customFormat="1" ht="22.5" customHeight="1">
      <c r="A65" s="34">
        <v>60</v>
      </c>
      <c r="B65" s="33" t="s">
        <v>23</v>
      </c>
      <c r="C65" s="35" t="s">
        <v>31</v>
      </c>
      <c r="D65" s="34">
        <v>14</v>
      </c>
      <c r="E65" s="34" t="s">
        <v>30</v>
      </c>
      <c r="F65" s="34">
        <v>3</v>
      </c>
      <c r="G65" s="36">
        <v>99.79</v>
      </c>
      <c r="H65" s="36">
        <v>20.58</v>
      </c>
      <c r="I65" s="36">
        <v>79.21</v>
      </c>
      <c r="J65" s="47">
        <f t="shared" si="6"/>
        <v>6660.84778033871</v>
      </c>
      <c r="K65" s="48">
        <f t="shared" si="7"/>
        <v>8391.44047468754</v>
      </c>
      <c r="L65" s="49">
        <v>664686</v>
      </c>
      <c r="M65" s="50" t="s">
        <v>26</v>
      </c>
      <c r="N65" s="51" t="s">
        <v>27</v>
      </c>
      <c r="O65" s="51" t="s">
        <v>28</v>
      </c>
      <c r="P65" s="52"/>
      <c r="Q65" s="52"/>
      <c r="R65" s="55">
        <v>795563</v>
      </c>
      <c r="S65" s="56">
        <f t="shared" si="8"/>
        <v>866154.2020109219</v>
      </c>
      <c r="V65" s="57">
        <v>863425</v>
      </c>
      <c r="W65" s="56">
        <f t="shared" si="9"/>
        <v>67862</v>
      </c>
      <c r="X65" s="56">
        <f t="shared" si="10"/>
        <v>733911.25</v>
      </c>
      <c r="Y65" s="56">
        <f t="shared" si="11"/>
        <v>61651.75</v>
      </c>
    </row>
    <row r="66" spans="1:25" s="16" customFormat="1" ht="22.5" customHeight="1">
      <c r="A66" s="34">
        <v>61</v>
      </c>
      <c r="B66" s="33" t="s">
        <v>23</v>
      </c>
      <c r="C66" s="35" t="s">
        <v>31</v>
      </c>
      <c r="D66" s="34">
        <v>15</v>
      </c>
      <c r="E66" s="34" t="s">
        <v>30</v>
      </c>
      <c r="F66" s="34">
        <v>3</v>
      </c>
      <c r="G66" s="36">
        <v>99.79</v>
      </c>
      <c r="H66" s="36">
        <v>20.58</v>
      </c>
      <c r="I66" s="36">
        <v>79.21</v>
      </c>
      <c r="J66" s="47">
        <f t="shared" si="6"/>
        <v>6704.469385709991</v>
      </c>
      <c r="K66" s="48">
        <f t="shared" si="7"/>
        <v>8446.395657114</v>
      </c>
      <c r="L66" s="49">
        <v>669039</v>
      </c>
      <c r="M66" s="50" t="s">
        <v>26</v>
      </c>
      <c r="N66" s="51" t="s">
        <v>27</v>
      </c>
      <c r="O66" s="51" t="s">
        <v>28</v>
      </c>
      <c r="P66" s="52"/>
      <c r="Q66" s="52"/>
      <c r="R66" s="55">
        <v>801704</v>
      </c>
      <c r="S66" s="56">
        <f t="shared" si="8"/>
        <v>872840.0998650818</v>
      </c>
      <c r="V66" s="57">
        <v>870090</v>
      </c>
      <c r="W66" s="56">
        <f t="shared" si="9"/>
        <v>68386</v>
      </c>
      <c r="X66" s="56">
        <f t="shared" si="10"/>
        <v>739576.5</v>
      </c>
      <c r="Y66" s="56">
        <f t="shared" si="11"/>
        <v>62127.5</v>
      </c>
    </row>
    <row r="67" spans="1:25" s="16" customFormat="1" ht="22.5" customHeight="1">
      <c r="A67" s="34">
        <v>62</v>
      </c>
      <c r="B67" s="33" t="s">
        <v>23</v>
      </c>
      <c r="C67" s="35" t="s">
        <v>31</v>
      </c>
      <c r="D67" s="34">
        <v>16</v>
      </c>
      <c r="E67" s="34" t="s">
        <v>30</v>
      </c>
      <c r="F67" s="34">
        <v>3</v>
      </c>
      <c r="G67" s="36">
        <v>99.79</v>
      </c>
      <c r="H67" s="36">
        <v>20.58</v>
      </c>
      <c r="I67" s="36">
        <v>79.21</v>
      </c>
      <c r="J67" s="47">
        <f t="shared" si="6"/>
        <v>6704.469385709991</v>
      </c>
      <c r="K67" s="48">
        <f t="shared" si="7"/>
        <v>8446.395657114</v>
      </c>
      <c r="L67" s="49">
        <v>669039</v>
      </c>
      <c r="M67" s="50" t="s">
        <v>26</v>
      </c>
      <c r="N67" s="51" t="s">
        <v>27</v>
      </c>
      <c r="O67" s="51" t="s">
        <v>28</v>
      </c>
      <c r="P67" s="52"/>
      <c r="Q67" s="52"/>
      <c r="R67" s="55">
        <v>801704</v>
      </c>
      <c r="S67" s="56">
        <f t="shared" si="8"/>
        <v>872840.0998650818</v>
      </c>
      <c r="V67" s="57">
        <v>870090</v>
      </c>
      <c r="W67" s="56">
        <f t="shared" si="9"/>
        <v>68386</v>
      </c>
      <c r="X67" s="56">
        <f t="shared" si="10"/>
        <v>739576.5</v>
      </c>
      <c r="Y67" s="56">
        <f t="shared" si="11"/>
        <v>62127.5</v>
      </c>
    </row>
    <row r="68" spans="1:25" s="16" customFormat="1" ht="22.5" customHeight="1">
      <c r="A68" s="34">
        <v>63</v>
      </c>
      <c r="B68" s="33" t="s">
        <v>23</v>
      </c>
      <c r="C68" s="35" t="s">
        <v>31</v>
      </c>
      <c r="D68" s="34">
        <v>17</v>
      </c>
      <c r="E68" s="34" t="s">
        <v>30</v>
      </c>
      <c r="F68" s="34">
        <v>3</v>
      </c>
      <c r="G68" s="36">
        <v>99.79</v>
      </c>
      <c r="H68" s="36">
        <v>20.58</v>
      </c>
      <c r="I68" s="36">
        <v>79.21</v>
      </c>
      <c r="J68" s="47">
        <f t="shared" si="6"/>
        <v>6704.469385709991</v>
      </c>
      <c r="K68" s="48">
        <f t="shared" si="7"/>
        <v>8446.395657114</v>
      </c>
      <c r="L68" s="49">
        <v>669039</v>
      </c>
      <c r="M68" s="50" t="s">
        <v>26</v>
      </c>
      <c r="N68" s="51" t="s">
        <v>27</v>
      </c>
      <c r="O68" s="51" t="s">
        <v>28</v>
      </c>
      <c r="P68" s="52"/>
      <c r="Q68" s="52"/>
      <c r="R68" s="55">
        <v>801704</v>
      </c>
      <c r="S68" s="56">
        <f t="shared" si="8"/>
        <v>872840.0998650818</v>
      </c>
      <c r="V68" s="57">
        <v>870090</v>
      </c>
      <c r="W68" s="56">
        <f t="shared" si="9"/>
        <v>68386</v>
      </c>
      <c r="X68" s="56">
        <f t="shared" si="10"/>
        <v>739576.5</v>
      </c>
      <c r="Y68" s="56">
        <f t="shared" si="11"/>
        <v>62127.5</v>
      </c>
    </row>
    <row r="69" spans="1:25" s="16" customFormat="1" ht="22.5" customHeight="1">
      <c r="A69" s="34">
        <v>64</v>
      </c>
      <c r="B69" s="33" t="s">
        <v>23</v>
      </c>
      <c r="C69" s="35" t="s">
        <v>31</v>
      </c>
      <c r="D69" s="34">
        <v>18</v>
      </c>
      <c r="E69" s="34" t="s">
        <v>30</v>
      </c>
      <c r="F69" s="34">
        <v>3</v>
      </c>
      <c r="G69" s="36">
        <v>99.79</v>
      </c>
      <c r="H69" s="36">
        <v>20.58</v>
      </c>
      <c r="I69" s="36">
        <v>79.21</v>
      </c>
      <c r="J69" s="47">
        <f t="shared" si="6"/>
        <v>6649.944884256939</v>
      </c>
      <c r="K69" s="48">
        <f t="shared" si="7"/>
        <v>8377.704835248076</v>
      </c>
      <c r="L69" s="49">
        <v>663598</v>
      </c>
      <c r="M69" s="50" t="s">
        <v>26</v>
      </c>
      <c r="N69" s="51" t="s">
        <v>27</v>
      </c>
      <c r="O69" s="51" t="s">
        <v>28</v>
      </c>
      <c r="P69" s="52"/>
      <c r="Q69" s="52"/>
      <c r="R69" s="55">
        <v>795563</v>
      </c>
      <c r="S69" s="56">
        <f t="shared" si="8"/>
        <v>866154.2020109219</v>
      </c>
      <c r="V69" s="57">
        <v>863425</v>
      </c>
      <c r="W69" s="56">
        <f t="shared" si="9"/>
        <v>67862</v>
      </c>
      <c r="X69" s="56">
        <f t="shared" si="10"/>
        <v>733911.25</v>
      </c>
      <c r="Y69" s="56">
        <f t="shared" si="11"/>
        <v>61651.75</v>
      </c>
    </row>
    <row r="70" spans="1:25" s="16" customFormat="1" ht="22.5" customHeight="1">
      <c r="A70" s="34">
        <v>65</v>
      </c>
      <c r="B70" s="33" t="s">
        <v>23</v>
      </c>
      <c r="C70" s="35" t="s">
        <v>31</v>
      </c>
      <c r="D70" s="34">
        <v>19</v>
      </c>
      <c r="E70" s="34" t="s">
        <v>30</v>
      </c>
      <c r="F70" s="34">
        <v>3</v>
      </c>
      <c r="G70" s="36">
        <v>99.79</v>
      </c>
      <c r="H70" s="36">
        <v>20.58</v>
      </c>
      <c r="I70" s="36">
        <v>79.21</v>
      </c>
      <c r="J70" s="47">
        <f t="shared" si="6"/>
        <v>6693.566489628219</v>
      </c>
      <c r="K70" s="48">
        <f t="shared" si="7"/>
        <v>8432.660017674536</v>
      </c>
      <c r="L70" s="49">
        <v>667951</v>
      </c>
      <c r="M70" s="50" t="s">
        <v>26</v>
      </c>
      <c r="N70" s="51" t="s">
        <v>27</v>
      </c>
      <c r="O70" s="51" t="s">
        <v>28</v>
      </c>
      <c r="P70" s="52"/>
      <c r="Q70" s="52"/>
      <c r="R70" s="55">
        <v>801704</v>
      </c>
      <c r="S70" s="56">
        <f t="shared" si="8"/>
        <v>872840.0998650818</v>
      </c>
      <c r="V70" s="57">
        <v>870090</v>
      </c>
      <c r="W70" s="56">
        <f t="shared" si="9"/>
        <v>68386</v>
      </c>
      <c r="X70" s="56">
        <f t="shared" si="10"/>
        <v>739576.5</v>
      </c>
      <c r="Y70" s="56">
        <f t="shared" si="11"/>
        <v>62127.5</v>
      </c>
    </row>
    <row r="71" spans="1:25" s="16" customFormat="1" ht="22.5" customHeight="1">
      <c r="A71" s="34">
        <v>66</v>
      </c>
      <c r="B71" s="33" t="s">
        <v>23</v>
      </c>
      <c r="C71" s="35" t="s">
        <v>31</v>
      </c>
      <c r="D71" s="34">
        <v>20</v>
      </c>
      <c r="E71" s="34" t="s">
        <v>30</v>
      </c>
      <c r="F71" s="34">
        <v>3</v>
      </c>
      <c r="G71" s="36">
        <v>99.79</v>
      </c>
      <c r="H71" s="36">
        <v>20.58</v>
      </c>
      <c r="I71" s="36">
        <v>79.21</v>
      </c>
      <c r="J71" s="47">
        <f aca="true" t="shared" si="12" ref="J71:J102">L71/G71</f>
        <v>6584.517486722116</v>
      </c>
      <c r="K71" s="48">
        <f aca="true" t="shared" si="13" ref="K71:K102">L71/I71</f>
        <v>8295.278373942685</v>
      </c>
      <c r="L71" s="49">
        <v>657069</v>
      </c>
      <c r="M71" s="50" t="s">
        <v>26</v>
      </c>
      <c r="N71" s="51" t="s">
        <v>27</v>
      </c>
      <c r="O71" s="51" t="s">
        <v>28</v>
      </c>
      <c r="P71" s="52"/>
      <c r="Q71" s="52"/>
      <c r="R71" s="55">
        <v>793107</v>
      </c>
      <c r="S71" s="56">
        <f aca="true" t="shared" si="14" ref="S71:S102">R71/$U$214</f>
        <v>863480.278361709</v>
      </c>
      <c r="V71" s="57">
        <v>860759</v>
      </c>
      <c r="W71" s="56">
        <f aca="true" t="shared" si="15" ref="W71:W102">V71-R71</f>
        <v>67652</v>
      </c>
      <c r="X71" s="56">
        <f aca="true" t="shared" si="16" ref="X71:X102">V71*0.85</f>
        <v>731645.15</v>
      </c>
      <c r="Y71" s="56">
        <f aca="true" t="shared" si="17" ref="Y71:Y102">R71-X71</f>
        <v>61461.84999999998</v>
      </c>
    </row>
    <row r="72" spans="1:25" s="16" customFormat="1" ht="22.5" customHeight="1">
      <c r="A72" s="34">
        <v>67</v>
      </c>
      <c r="B72" s="33" t="s">
        <v>23</v>
      </c>
      <c r="C72" s="35" t="s">
        <v>31</v>
      </c>
      <c r="D72" s="34">
        <v>21</v>
      </c>
      <c r="E72" s="34" t="s">
        <v>30</v>
      </c>
      <c r="F72" s="34">
        <v>3</v>
      </c>
      <c r="G72" s="36">
        <v>99.79</v>
      </c>
      <c r="H72" s="36">
        <v>20.58</v>
      </c>
      <c r="I72" s="36">
        <v>79.21</v>
      </c>
      <c r="J72" s="47">
        <f t="shared" si="12"/>
        <v>6475.45846277182</v>
      </c>
      <c r="K72" s="48">
        <f t="shared" si="13"/>
        <v>8157.88410554223</v>
      </c>
      <c r="L72" s="49">
        <v>646186</v>
      </c>
      <c r="M72" s="50" t="s">
        <v>26</v>
      </c>
      <c r="N72" s="51" t="s">
        <v>27</v>
      </c>
      <c r="O72" s="51" t="s">
        <v>28</v>
      </c>
      <c r="P72" s="52"/>
      <c r="Q72" s="52"/>
      <c r="R72" s="55">
        <v>783282</v>
      </c>
      <c r="S72" s="56">
        <f t="shared" si="14"/>
        <v>852783.4950337295</v>
      </c>
      <c r="V72" s="57">
        <v>850096</v>
      </c>
      <c r="W72" s="56">
        <f t="shared" si="15"/>
        <v>66814</v>
      </c>
      <c r="X72" s="56">
        <f t="shared" si="16"/>
        <v>722581.6</v>
      </c>
      <c r="Y72" s="56">
        <f t="shared" si="17"/>
        <v>60700.40000000002</v>
      </c>
    </row>
    <row r="73" spans="1:25" s="16" customFormat="1" ht="22.5" customHeight="1">
      <c r="A73" s="34">
        <v>68</v>
      </c>
      <c r="B73" s="33" t="s">
        <v>23</v>
      </c>
      <c r="C73" s="35" t="s">
        <v>31</v>
      </c>
      <c r="D73" s="34">
        <v>22</v>
      </c>
      <c r="E73" s="34" t="s">
        <v>30</v>
      </c>
      <c r="F73" s="34">
        <v>3</v>
      </c>
      <c r="G73" s="36">
        <v>99.79</v>
      </c>
      <c r="H73" s="36">
        <v>20.58</v>
      </c>
      <c r="I73" s="36">
        <v>79.21</v>
      </c>
      <c r="J73" s="47">
        <f t="shared" si="12"/>
        <v>6366.4094598657175</v>
      </c>
      <c r="K73" s="48">
        <f t="shared" si="13"/>
        <v>8020.502461810378</v>
      </c>
      <c r="L73" s="49">
        <v>635304</v>
      </c>
      <c r="M73" s="50" t="s">
        <v>26</v>
      </c>
      <c r="N73" s="51" t="s">
        <v>27</v>
      </c>
      <c r="O73" s="51" t="s">
        <v>28</v>
      </c>
      <c r="P73" s="52"/>
      <c r="Q73" s="52"/>
      <c r="R73" s="55">
        <v>771001</v>
      </c>
      <c r="S73" s="56">
        <f t="shared" si="14"/>
        <v>839412.788056537</v>
      </c>
      <c r="V73" s="57">
        <v>836768</v>
      </c>
      <c r="W73" s="56">
        <f t="shared" si="15"/>
        <v>65767</v>
      </c>
      <c r="X73" s="56">
        <f t="shared" si="16"/>
        <v>711252.7999999999</v>
      </c>
      <c r="Y73" s="56">
        <f t="shared" si="17"/>
        <v>59748.20000000007</v>
      </c>
    </row>
    <row r="74" spans="1:25" s="16" customFormat="1" ht="22.5" customHeight="1">
      <c r="A74" s="34">
        <v>69</v>
      </c>
      <c r="B74" s="33" t="s">
        <v>23</v>
      </c>
      <c r="C74" s="35" t="s">
        <v>31</v>
      </c>
      <c r="D74" s="34">
        <v>23</v>
      </c>
      <c r="E74" s="34" t="s">
        <v>30</v>
      </c>
      <c r="F74" s="34">
        <v>3</v>
      </c>
      <c r="G74" s="36">
        <v>99.79</v>
      </c>
      <c r="H74" s="36">
        <v>20.58</v>
      </c>
      <c r="I74" s="36">
        <v>79.21</v>
      </c>
      <c r="J74" s="47">
        <f t="shared" si="12"/>
        <v>6257.360456959615</v>
      </c>
      <c r="K74" s="48">
        <f t="shared" si="13"/>
        <v>7883.120818078526</v>
      </c>
      <c r="L74" s="49">
        <v>624422</v>
      </c>
      <c r="M74" s="50" t="s">
        <v>26</v>
      </c>
      <c r="N74" s="51" t="s">
        <v>27</v>
      </c>
      <c r="O74" s="51" t="s">
        <v>28</v>
      </c>
      <c r="P74" s="52"/>
      <c r="Q74" s="52"/>
      <c r="R74" s="59">
        <v>758720</v>
      </c>
      <c r="S74" s="56">
        <f t="shared" si="14"/>
        <v>826042.0810793446</v>
      </c>
      <c r="V74" s="57">
        <v>823439</v>
      </c>
      <c r="W74" s="56">
        <f t="shared" si="15"/>
        <v>64719</v>
      </c>
      <c r="X74" s="56">
        <f t="shared" si="16"/>
        <v>699923.15</v>
      </c>
      <c r="Y74" s="56">
        <f t="shared" si="17"/>
        <v>58796.84999999998</v>
      </c>
    </row>
    <row r="75" spans="1:25" s="16" customFormat="1" ht="22.5" customHeight="1">
      <c r="A75" s="34">
        <v>70</v>
      </c>
      <c r="B75" s="33" t="s">
        <v>23</v>
      </c>
      <c r="C75" s="35" t="s">
        <v>32</v>
      </c>
      <c r="D75" s="34">
        <v>1</v>
      </c>
      <c r="E75" s="60" t="s">
        <v>33</v>
      </c>
      <c r="F75" s="34">
        <v>3</v>
      </c>
      <c r="G75" s="37">
        <v>48.12</v>
      </c>
      <c r="H75" s="37">
        <v>2.13</v>
      </c>
      <c r="I75" s="36">
        <v>45.99</v>
      </c>
      <c r="J75" s="47">
        <f t="shared" si="12"/>
        <v>6530.008312551954</v>
      </c>
      <c r="K75" s="48">
        <f t="shared" si="13"/>
        <v>6832.441835181561</v>
      </c>
      <c r="L75" s="49">
        <v>314224</v>
      </c>
      <c r="M75" s="50" t="s">
        <v>26</v>
      </c>
      <c r="N75" s="51" t="s">
        <v>27</v>
      </c>
      <c r="O75" s="51" t="s">
        <v>28</v>
      </c>
      <c r="P75" s="52"/>
      <c r="Q75" s="52"/>
      <c r="R75" s="55">
        <v>770150</v>
      </c>
      <c r="S75" s="56">
        <f t="shared" si="14"/>
        <v>838486.2778670093</v>
      </c>
      <c r="V75" s="57">
        <v>835844</v>
      </c>
      <c r="W75" s="56">
        <f t="shared" si="15"/>
        <v>65694</v>
      </c>
      <c r="X75" s="56">
        <f t="shared" si="16"/>
        <v>710467.4</v>
      </c>
      <c r="Y75" s="56">
        <f t="shared" si="17"/>
        <v>59682.59999999998</v>
      </c>
    </row>
    <row r="76" spans="1:25" s="16" customFormat="1" ht="22.5" customHeight="1">
      <c r="A76" s="34">
        <v>71</v>
      </c>
      <c r="B76" s="33" t="s">
        <v>23</v>
      </c>
      <c r="C76" s="35" t="s">
        <v>32</v>
      </c>
      <c r="D76" s="34">
        <v>2</v>
      </c>
      <c r="E76" s="34" t="s">
        <v>30</v>
      </c>
      <c r="F76" s="34">
        <v>3</v>
      </c>
      <c r="G76" s="36">
        <v>111.87</v>
      </c>
      <c r="H76" s="36">
        <v>23.07</v>
      </c>
      <c r="I76" s="36">
        <v>88.8</v>
      </c>
      <c r="J76" s="47">
        <f t="shared" si="12"/>
        <v>6639.0453204612495</v>
      </c>
      <c r="K76" s="48">
        <f t="shared" si="13"/>
        <v>8363.851351351352</v>
      </c>
      <c r="L76" s="49">
        <v>742710</v>
      </c>
      <c r="M76" s="50" t="s">
        <v>26</v>
      </c>
      <c r="N76" s="51" t="s">
        <v>27</v>
      </c>
      <c r="O76" s="51" t="s">
        <v>28</v>
      </c>
      <c r="P76" s="52"/>
      <c r="Q76" s="52"/>
      <c r="R76" s="55">
        <v>783230</v>
      </c>
      <c r="S76" s="56">
        <f t="shared" si="14"/>
        <v>852726.881015098</v>
      </c>
      <c r="V76" s="57">
        <v>850040</v>
      </c>
      <c r="W76" s="56">
        <f t="shared" si="15"/>
        <v>66810</v>
      </c>
      <c r="X76" s="56">
        <f t="shared" si="16"/>
        <v>722534</v>
      </c>
      <c r="Y76" s="56">
        <f t="shared" si="17"/>
        <v>60696</v>
      </c>
    </row>
    <row r="77" spans="1:25" s="16" customFormat="1" ht="22.5" customHeight="1">
      <c r="A77" s="34">
        <v>72</v>
      </c>
      <c r="B77" s="33" t="s">
        <v>23</v>
      </c>
      <c r="C77" s="35" t="s">
        <v>32</v>
      </c>
      <c r="D77" s="34">
        <v>3</v>
      </c>
      <c r="E77" s="34" t="s">
        <v>30</v>
      </c>
      <c r="F77" s="34">
        <v>3</v>
      </c>
      <c r="G77" s="36">
        <v>111.87</v>
      </c>
      <c r="H77" s="36">
        <v>23.07</v>
      </c>
      <c r="I77" s="36">
        <v>88.8</v>
      </c>
      <c r="J77" s="47">
        <f t="shared" si="12"/>
        <v>6802.619111468669</v>
      </c>
      <c r="K77" s="48">
        <f t="shared" si="13"/>
        <v>8569.921171171172</v>
      </c>
      <c r="L77" s="49">
        <v>761009</v>
      </c>
      <c r="M77" s="50" t="s">
        <v>26</v>
      </c>
      <c r="N77" s="51" t="s">
        <v>27</v>
      </c>
      <c r="O77" s="51" t="s">
        <v>28</v>
      </c>
      <c r="P77" s="52"/>
      <c r="Q77" s="52"/>
      <c r="R77" s="55">
        <v>802850</v>
      </c>
      <c r="S77" s="58">
        <f t="shared" si="14"/>
        <v>874087.7857372309</v>
      </c>
      <c r="T77" s="16">
        <v>1000</v>
      </c>
      <c r="U77" s="16">
        <f>T77*G77</f>
        <v>111870</v>
      </c>
      <c r="V77" s="57">
        <v>933650</v>
      </c>
      <c r="W77" s="56">
        <f t="shared" si="15"/>
        <v>130800</v>
      </c>
      <c r="X77" s="56">
        <f t="shared" si="16"/>
        <v>793602.5</v>
      </c>
      <c r="Y77" s="56">
        <f t="shared" si="17"/>
        <v>9247.5</v>
      </c>
    </row>
    <row r="78" spans="1:25" s="16" customFormat="1" ht="22.5" customHeight="1">
      <c r="A78" s="34">
        <v>73</v>
      </c>
      <c r="B78" s="33" t="s">
        <v>23</v>
      </c>
      <c r="C78" s="35" t="s">
        <v>32</v>
      </c>
      <c r="D78" s="34">
        <v>4</v>
      </c>
      <c r="E78" s="34" t="s">
        <v>30</v>
      </c>
      <c r="F78" s="34">
        <v>3</v>
      </c>
      <c r="G78" s="36">
        <v>111.87</v>
      </c>
      <c r="H78" s="36">
        <v>23.07</v>
      </c>
      <c r="I78" s="36">
        <v>88.8</v>
      </c>
      <c r="J78" s="47">
        <f t="shared" si="12"/>
        <v>6835.326718512559</v>
      </c>
      <c r="K78" s="48">
        <f t="shared" si="13"/>
        <v>8611.126126126126</v>
      </c>
      <c r="L78" s="49">
        <v>764668</v>
      </c>
      <c r="M78" s="50" t="s">
        <v>26</v>
      </c>
      <c r="N78" s="51" t="s">
        <v>27</v>
      </c>
      <c r="O78" s="51" t="s">
        <v>28</v>
      </c>
      <c r="P78" s="52"/>
      <c r="Q78" s="52"/>
      <c r="R78" s="55">
        <v>806774</v>
      </c>
      <c r="S78" s="56">
        <f t="shared" si="14"/>
        <v>878359.9666816575</v>
      </c>
      <c r="V78" s="57">
        <v>875592</v>
      </c>
      <c r="W78" s="56">
        <f t="shared" si="15"/>
        <v>68818</v>
      </c>
      <c r="X78" s="56">
        <f t="shared" si="16"/>
        <v>744253.2</v>
      </c>
      <c r="Y78" s="56">
        <f t="shared" si="17"/>
        <v>62520.80000000005</v>
      </c>
    </row>
    <row r="79" spans="1:25" s="16" customFormat="1" ht="22.5" customHeight="1">
      <c r="A79" s="34">
        <v>74</v>
      </c>
      <c r="B79" s="33" t="s">
        <v>23</v>
      </c>
      <c r="C79" s="35" t="s">
        <v>32</v>
      </c>
      <c r="D79" s="34">
        <v>5</v>
      </c>
      <c r="E79" s="34" t="s">
        <v>30</v>
      </c>
      <c r="F79" s="34">
        <v>3</v>
      </c>
      <c r="G79" s="36">
        <v>111.87</v>
      </c>
      <c r="H79" s="36">
        <v>23.07</v>
      </c>
      <c r="I79" s="36">
        <v>88.8</v>
      </c>
      <c r="J79" s="47">
        <f t="shared" si="12"/>
        <v>6868.043264503442</v>
      </c>
      <c r="K79" s="48">
        <f t="shared" si="13"/>
        <v>8652.342342342343</v>
      </c>
      <c r="L79" s="49">
        <v>768328</v>
      </c>
      <c r="M79" s="50" t="s">
        <v>26</v>
      </c>
      <c r="N79" s="51" t="s">
        <v>27</v>
      </c>
      <c r="O79" s="51" t="s">
        <v>28</v>
      </c>
      <c r="P79" s="52"/>
      <c r="Q79" s="52"/>
      <c r="R79" s="55">
        <v>810698</v>
      </c>
      <c r="S79" s="56">
        <f t="shared" si="14"/>
        <v>882632.1476260842</v>
      </c>
      <c r="V79" s="57">
        <v>879851</v>
      </c>
      <c r="W79" s="56">
        <f t="shared" si="15"/>
        <v>69153</v>
      </c>
      <c r="X79" s="56">
        <f t="shared" si="16"/>
        <v>747873.35</v>
      </c>
      <c r="Y79" s="56">
        <f t="shared" si="17"/>
        <v>62824.65000000002</v>
      </c>
    </row>
    <row r="80" spans="1:25" s="16" customFormat="1" ht="22.5" customHeight="1">
      <c r="A80" s="34">
        <v>75</v>
      </c>
      <c r="B80" s="33" t="s">
        <v>23</v>
      </c>
      <c r="C80" s="35" t="s">
        <v>32</v>
      </c>
      <c r="D80" s="34">
        <v>6</v>
      </c>
      <c r="E80" s="34" t="s">
        <v>30</v>
      </c>
      <c r="F80" s="34">
        <v>3</v>
      </c>
      <c r="G80" s="36">
        <v>111.87</v>
      </c>
      <c r="H80" s="36">
        <v>23.07</v>
      </c>
      <c r="I80" s="36">
        <v>88.8</v>
      </c>
      <c r="J80" s="47">
        <f t="shared" si="12"/>
        <v>6922.579780101903</v>
      </c>
      <c r="K80" s="48">
        <f t="shared" si="13"/>
        <v>8721.047297297298</v>
      </c>
      <c r="L80" s="49">
        <v>774429</v>
      </c>
      <c r="M80" s="50" t="s">
        <v>26</v>
      </c>
      <c r="N80" s="51" t="s">
        <v>27</v>
      </c>
      <c r="O80" s="51" t="s">
        <v>28</v>
      </c>
      <c r="P80" s="52"/>
      <c r="Q80" s="52"/>
      <c r="R80" s="55">
        <v>817238</v>
      </c>
      <c r="S80" s="56">
        <f t="shared" si="14"/>
        <v>889752.4492001284</v>
      </c>
      <c r="V80" s="57">
        <v>886949</v>
      </c>
      <c r="W80" s="56">
        <f t="shared" si="15"/>
        <v>69711</v>
      </c>
      <c r="X80" s="56">
        <f t="shared" si="16"/>
        <v>753906.65</v>
      </c>
      <c r="Y80" s="56">
        <f t="shared" si="17"/>
        <v>63331.34999999998</v>
      </c>
    </row>
    <row r="81" spans="1:25" s="16" customFormat="1" ht="22.5" customHeight="1">
      <c r="A81" s="34">
        <v>76</v>
      </c>
      <c r="B81" s="33" t="s">
        <v>23</v>
      </c>
      <c r="C81" s="35" t="s">
        <v>32</v>
      </c>
      <c r="D81" s="34">
        <v>7</v>
      </c>
      <c r="E81" s="34" t="s">
        <v>30</v>
      </c>
      <c r="F81" s="34">
        <v>3</v>
      </c>
      <c r="G81" s="36">
        <v>111.87</v>
      </c>
      <c r="H81" s="36">
        <v>23.07</v>
      </c>
      <c r="I81" s="36">
        <v>88.8</v>
      </c>
      <c r="J81" s="47">
        <f t="shared" si="12"/>
        <v>6922.579780101903</v>
      </c>
      <c r="K81" s="48">
        <f t="shared" si="13"/>
        <v>8721.047297297298</v>
      </c>
      <c r="L81" s="49">
        <v>774429</v>
      </c>
      <c r="M81" s="50" t="s">
        <v>26</v>
      </c>
      <c r="N81" s="51" t="s">
        <v>27</v>
      </c>
      <c r="O81" s="51" t="s">
        <v>28</v>
      </c>
      <c r="P81" s="52"/>
      <c r="Q81" s="52"/>
      <c r="R81" s="55">
        <v>817238</v>
      </c>
      <c r="S81" s="56">
        <f t="shared" si="14"/>
        <v>889752.4492001284</v>
      </c>
      <c r="V81" s="57">
        <v>886949</v>
      </c>
      <c r="W81" s="56">
        <f t="shared" si="15"/>
        <v>69711</v>
      </c>
      <c r="X81" s="56">
        <f t="shared" si="16"/>
        <v>753906.65</v>
      </c>
      <c r="Y81" s="56">
        <f t="shared" si="17"/>
        <v>63331.34999999998</v>
      </c>
    </row>
    <row r="82" spans="1:25" s="16" customFormat="1" ht="22.5" customHeight="1">
      <c r="A82" s="34">
        <v>77</v>
      </c>
      <c r="B82" s="33" t="s">
        <v>23</v>
      </c>
      <c r="C82" s="35" t="s">
        <v>32</v>
      </c>
      <c r="D82" s="34">
        <v>8</v>
      </c>
      <c r="E82" s="34" t="s">
        <v>30</v>
      </c>
      <c r="F82" s="34">
        <v>3</v>
      </c>
      <c r="G82" s="36">
        <v>111.87</v>
      </c>
      <c r="H82" s="36">
        <v>23.07</v>
      </c>
      <c r="I82" s="36">
        <v>88.8</v>
      </c>
      <c r="J82" s="47">
        <f t="shared" si="12"/>
        <v>6922.579780101903</v>
      </c>
      <c r="K82" s="48">
        <f t="shared" si="13"/>
        <v>8721.047297297298</v>
      </c>
      <c r="L82" s="49">
        <v>774429</v>
      </c>
      <c r="M82" s="50" t="s">
        <v>26</v>
      </c>
      <c r="N82" s="51" t="s">
        <v>27</v>
      </c>
      <c r="O82" s="51" t="s">
        <v>28</v>
      </c>
      <c r="P82" s="52"/>
      <c r="Q82" s="52"/>
      <c r="R82" s="55">
        <v>817238</v>
      </c>
      <c r="S82" s="56">
        <f t="shared" si="14"/>
        <v>889752.4492001284</v>
      </c>
      <c r="V82" s="57">
        <v>886949</v>
      </c>
      <c r="W82" s="56">
        <f t="shared" si="15"/>
        <v>69711</v>
      </c>
      <c r="X82" s="56">
        <f t="shared" si="16"/>
        <v>753906.65</v>
      </c>
      <c r="Y82" s="56">
        <f t="shared" si="17"/>
        <v>63331.34999999998</v>
      </c>
    </row>
    <row r="83" spans="1:25" s="16" customFormat="1" ht="22.5" customHeight="1">
      <c r="A83" s="34">
        <v>78</v>
      </c>
      <c r="B83" s="33" t="s">
        <v>23</v>
      </c>
      <c r="C83" s="35" t="s">
        <v>32</v>
      </c>
      <c r="D83" s="34">
        <v>9</v>
      </c>
      <c r="E83" s="34" t="s">
        <v>30</v>
      </c>
      <c r="F83" s="34">
        <v>3</v>
      </c>
      <c r="G83" s="36">
        <v>111.87</v>
      </c>
      <c r="H83" s="36">
        <v>23.07</v>
      </c>
      <c r="I83" s="36">
        <v>88.8</v>
      </c>
      <c r="J83" s="47">
        <f t="shared" si="12"/>
        <v>6955.287387145794</v>
      </c>
      <c r="K83" s="48">
        <f t="shared" si="13"/>
        <v>8762.252252252252</v>
      </c>
      <c r="L83" s="49">
        <v>778088</v>
      </c>
      <c r="M83" s="50" t="s">
        <v>26</v>
      </c>
      <c r="N83" s="51" t="s">
        <v>27</v>
      </c>
      <c r="O83" s="51" t="s">
        <v>28</v>
      </c>
      <c r="P83" s="52"/>
      <c r="Q83" s="52"/>
      <c r="R83" s="55">
        <v>821162</v>
      </c>
      <c r="S83" s="56">
        <f t="shared" si="14"/>
        <v>894024.630144555</v>
      </c>
      <c r="V83" s="57">
        <v>891207</v>
      </c>
      <c r="W83" s="56">
        <f t="shared" si="15"/>
        <v>70045</v>
      </c>
      <c r="X83" s="56">
        <f t="shared" si="16"/>
        <v>757525.95</v>
      </c>
      <c r="Y83" s="56">
        <f t="shared" si="17"/>
        <v>63636.05000000005</v>
      </c>
    </row>
    <row r="84" spans="1:25" s="16" customFormat="1" ht="22.5" customHeight="1">
      <c r="A84" s="34">
        <v>79</v>
      </c>
      <c r="B84" s="33" t="s">
        <v>23</v>
      </c>
      <c r="C84" s="35" t="s">
        <v>32</v>
      </c>
      <c r="D84" s="34">
        <v>10</v>
      </c>
      <c r="E84" s="34" t="s">
        <v>30</v>
      </c>
      <c r="F84" s="34">
        <v>3</v>
      </c>
      <c r="G84" s="36">
        <v>111.87</v>
      </c>
      <c r="H84" s="36">
        <v>23.07</v>
      </c>
      <c r="I84" s="36">
        <v>88.8</v>
      </c>
      <c r="J84" s="47">
        <f t="shared" si="12"/>
        <v>6955.287387145794</v>
      </c>
      <c r="K84" s="48">
        <f t="shared" si="13"/>
        <v>8762.252252252252</v>
      </c>
      <c r="L84" s="49">
        <v>778088</v>
      </c>
      <c r="M84" s="50" t="s">
        <v>26</v>
      </c>
      <c r="N84" s="51" t="s">
        <v>27</v>
      </c>
      <c r="O84" s="51" t="s">
        <v>28</v>
      </c>
      <c r="P84" s="52"/>
      <c r="Q84" s="52"/>
      <c r="R84" s="55">
        <v>821162</v>
      </c>
      <c r="S84" s="56">
        <f t="shared" si="14"/>
        <v>894024.630144555</v>
      </c>
      <c r="V84" s="57">
        <v>891207</v>
      </c>
      <c r="W84" s="56">
        <f t="shared" si="15"/>
        <v>70045</v>
      </c>
      <c r="X84" s="56">
        <f t="shared" si="16"/>
        <v>757525.95</v>
      </c>
      <c r="Y84" s="56">
        <f t="shared" si="17"/>
        <v>63636.05000000005</v>
      </c>
    </row>
    <row r="85" spans="1:25" s="16" customFormat="1" ht="22.5" customHeight="1">
      <c r="A85" s="34">
        <v>80</v>
      </c>
      <c r="B85" s="33" t="s">
        <v>23</v>
      </c>
      <c r="C85" s="35" t="s">
        <v>32</v>
      </c>
      <c r="D85" s="34">
        <v>11</v>
      </c>
      <c r="E85" s="34" t="s">
        <v>30</v>
      </c>
      <c r="F85" s="34">
        <v>3</v>
      </c>
      <c r="G85" s="36">
        <v>111.87</v>
      </c>
      <c r="H85" s="36">
        <v>23.07</v>
      </c>
      <c r="I85" s="36">
        <v>88.8</v>
      </c>
      <c r="J85" s="47">
        <f t="shared" si="12"/>
        <v>6955.287387145794</v>
      </c>
      <c r="K85" s="48">
        <f t="shared" si="13"/>
        <v>8762.252252252252</v>
      </c>
      <c r="L85" s="49">
        <v>778088</v>
      </c>
      <c r="M85" s="50" t="s">
        <v>26</v>
      </c>
      <c r="N85" s="51" t="s">
        <v>27</v>
      </c>
      <c r="O85" s="51" t="s">
        <v>28</v>
      </c>
      <c r="P85" s="52"/>
      <c r="Q85" s="52"/>
      <c r="R85" s="55">
        <v>821162</v>
      </c>
      <c r="S85" s="56">
        <f t="shared" si="14"/>
        <v>894024.630144555</v>
      </c>
      <c r="V85" s="57">
        <v>891207</v>
      </c>
      <c r="W85" s="56">
        <f t="shared" si="15"/>
        <v>70045</v>
      </c>
      <c r="X85" s="56">
        <f t="shared" si="16"/>
        <v>757525.95</v>
      </c>
      <c r="Y85" s="56">
        <f t="shared" si="17"/>
        <v>63636.05000000005</v>
      </c>
    </row>
    <row r="86" spans="1:25" s="16" customFormat="1" ht="22.5" customHeight="1">
      <c r="A86" s="34">
        <v>81</v>
      </c>
      <c r="B86" s="33" t="s">
        <v>23</v>
      </c>
      <c r="C86" s="35" t="s">
        <v>32</v>
      </c>
      <c r="D86" s="34">
        <v>12</v>
      </c>
      <c r="E86" s="34" t="s">
        <v>30</v>
      </c>
      <c r="F86" s="34">
        <v>3</v>
      </c>
      <c r="G86" s="36">
        <v>111.87</v>
      </c>
      <c r="H86" s="36">
        <v>23.07</v>
      </c>
      <c r="I86" s="36">
        <v>88.8</v>
      </c>
      <c r="J86" s="47">
        <f t="shared" si="12"/>
        <v>6988.003933136676</v>
      </c>
      <c r="K86" s="48">
        <f t="shared" si="13"/>
        <v>8803.468468468469</v>
      </c>
      <c r="L86" s="49">
        <v>781748</v>
      </c>
      <c r="M86" s="50" t="s">
        <v>26</v>
      </c>
      <c r="N86" s="51" t="s">
        <v>27</v>
      </c>
      <c r="O86" s="51" t="s">
        <v>28</v>
      </c>
      <c r="P86" s="52"/>
      <c r="Q86" s="52"/>
      <c r="R86" s="55">
        <v>825086</v>
      </c>
      <c r="S86" s="56">
        <f t="shared" si="14"/>
        <v>898296.8110889817</v>
      </c>
      <c r="V86" s="57">
        <v>895466</v>
      </c>
      <c r="W86" s="56">
        <f t="shared" si="15"/>
        <v>70380</v>
      </c>
      <c r="X86" s="56">
        <f t="shared" si="16"/>
        <v>761146.1</v>
      </c>
      <c r="Y86" s="56">
        <f t="shared" si="17"/>
        <v>63939.90000000002</v>
      </c>
    </row>
    <row r="87" spans="1:25" s="16" customFormat="1" ht="22.5" customHeight="1">
      <c r="A87" s="34">
        <v>82</v>
      </c>
      <c r="B87" s="33" t="s">
        <v>23</v>
      </c>
      <c r="C87" s="35" t="s">
        <v>32</v>
      </c>
      <c r="D87" s="34">
        <v>13</v>
      </c>
      <c r="E87" s="34" t="s">
        <v>30</v>
      </c>
      <c r="F87" s="34">
        <v>3</v>
      </c>
      <c r="G87" s="36">
        <v>111.87</v>
      </c>
      <c r="H87" s="36">
        <v>23.07</v>
      </c>
      <c r="I87" s="36">
        <v>88.8</v>
      </c>
      <c r="J87" s="47">
        <f t="shared" si="12"/>
        <v>6988.003933136676</v>
      </c>
      <c r="K87" s="48">
        <f t="shared" si="13"/>
        <v>8803.468468468469</v>
      </c>
      <c r="L87" s="49">
        <v>781748</v>
      </c>
      <c r="M87" s="50" t="s">
        <v>26</v>
      </c>
      <c r="N87" s="51" t="s">
        <v>27</v>
      </c>
      <c r="O87" s="51" t="s">
        <v>28</v>
      </c>
      <c r="P87" s="52"/>
      <c r="Q87" s="52"/>
      <c r="R87" s="55">
        <v>825086</v>
      </c>
      <c r="S87" s="56">
        <f t="shared" si="14"/>
        <v>898296.8110889817</v>
      </c>
      <c r="V87" s="57">
        <v>895466</v>
      </c>
      <c r="W87" s="56">
        <f t="shared" si="15"/>
        <v>70380</v>
      </c>
      <c r="X87" s="56">
        <f t="shared" si="16"/>
        <v>761146.1</v>
      </c>
      <c r="Y87" s="56">
        <f t="shared" si="17"/>
        <v>63939.90000000002</v>
      </c>
    </row>
    <row r="88" spans="1:25" s="16" customFormat="1" ht="22.5" customHeight="1">
      <c r="A88" s="34">
        <v>83</v>
      </c>
      <c r="B88" s="33" t="s">
        <v>23</v>
      </c>
      <c r="C88" s="35" t="s">
        <v>32</v>
      </c>
      <c r="D88" s="34">
        <v>14</v>
      </c>
      <c r="E88" s="34" t="s">
        <v>30</v>
      </c>
      <c r="F88" s="34">
        <v>3</v>
      </c>
      <c r="G88" s="36">
        <v>111.87</v>
      </c>
      <c r="H88" s="36">
        <v>23.07</v>
      </c>
      <c r="I88" s="36">
        <v>88.8</v>
      </c>
      <c r="J88" s="47">
        <f t="shared" si="12"/>
        <v>6988.003933136676</v>
      </c>
      <c r="K88" s="48">
        <f t="shared" si="13"/>
        <v>8803.468468468469</v>
      </c>
      <c r="L88" s="49">
        <v>781748</v>
      </c>
      <c r="M88" s="50" t="s">
        <v>26</v>
      </c>
      <c r="N88" s="51" t="s">
        <v>27</v>
      </c>
      <c r="O88" s="51" t="s">
        <v>28</v>
      </c>
      <c r="P88" s="52"/>
      <c r="Q88" s="52"/>
      <c r="R88" s="55">
        <v>825086</v>
      </c>
      <c r="S88" s="56">
        <f t="shared" si="14"/>
        <v>898296.8110889817</v>
      </c>
      <c r="V88" s="57">
        <v>895466</v>
      </c>
      <c r="W88" s="56">
        <f t="shared" si="15"/>
        <v>70380</v>
      </c>
      <c r="X88" s="56">
        <f t="shared" si="16"/>
        <v>761146.1</v>
      </c>
      <c r="Y88" s="56">
        <f t="shared" si="17"/>
        <v>63939.90000000002</v>
      </c>
    </row>
    <row r="89" spans="1:25" s="16" customFormat="1" ht="22.5" customHeight="1">
      <c r="A89" s="34">
        <v>84</v>
      </c>
      <c r="B89" s="33" t="s">
        <v>23</v>
      </c>
      <c r="C89" s="35" t="s">
        <v>32</v>
      </c>
      <c r="D89" s="34">
        <v>15</v>
      </c>
      <c r="E89" s="34" t="s">
        <v>30</v>
      </c>
      <c r="F89" s="34">
        <v>3</v>
      </c>
      <c r="G89" s="36">
        <v>111.87</v>
      </c>
      <c r="H89" s="36">
        <v>23.07</v>
      </c>
      <c r="I89" s="36">
        <v>88.8</v>
      </c>
      <c r="J89" s="47">
        <f t="shared" si="12"/>
        <v>7031.625994457852</v>
      </c>
      <c r="K89" s="48">
        <f t="shared" si="13"/>
        <v>8858.423423423425</v>
      </c>
      <c r="L89" s="49">
        <v>786628</v>
      </c>
      <c r="M89" s="50" t="s">
        <v>26</v>
      </c>
      <c r="N89" s="51" t="s">
        <v>27</v>
      </c>
      <c r="O89" s="51" t="s">
        <v>28</v>
      </c>
      <c r="P89" s="52"/>
      <c r="Q89" s="52"/>
      <c r="R89" s="55">
        <v>830318</v>
      </c>
      <c r="S89" s="56">
        <f t="shared" si="14"/>
        <v>903993.0523482171</v>
      </c>
      <c r="V89" s="57">
        <v>901144</v>
      </c>
      <c r="W89" s="56">
        <f t="shared" si="15"/>
        <v>70826</v>
      </c>
      <c r="X89" s="56">
        <f t="shared" si="16"/>
        <v>765972.4</v>
      </c>
      <c r="Y89" s="56">
        <f t="shared" si="17"/>
        <v>64345.59999999998</v>
      </c>
    </row>
    <row r="90" spans="1:25" s="16" customFormat="1" ht="22.5" customHeight="1">
      <c r="A90" s="34">
        <v>85</v>
      </c>
      <c r="B90" s="33" t="s">
        <v>23</v>
      </c>
      <c r="C90" s="35" t="s">
        <v>32</v>
      </c>
      <c r="D90" s="34">
        <v>16</v>
      </c>
      <c r="E90" s="34" t="s">
        <v>30</v>
      </c>
      <c r="F90" s="34">
        <v>3</v>
      </c>
      <c r="G90" s="36">
        <v>111.87</v>
      </c>
      <c r="H90" s="36">
        <v>23.07</v>
      </c>
      <c r="I90" s="36">
        <v>88.8</v>
      </c>
      <c r="J90" s="47">
        <f t="shared" si="12"/>
        <v>7031.625994457852</v>
      </c>
      <c r="K90" s="48">
        <f t="shared" si="13"/>
        <v>8858.423423423425</v>
      </c>
      <c r="L90" s="49">
        <v>786628</v>
      </c>
      <c r="M90" s="50" t="s">
        <v>26</v>
      </c>
      <c r="N90" s="51" t="s">
        <v>27</v>
      </c>
      <c r="O90" s="51" t="s">
        <v>28</v>
      </c>
      <c r="P90" s="52"/>
      <c r="Q90" s="52"/>
      <c r="R90" s="55">
        <v>830318</v>
      </c>
      <c r="S90" s="56">
        <f t="shared" si="14"/>
        <v>903993.0523482171</v>
      </c>
      <c r="V90" s="57">
        <v>901144</v>
      </c>
      <c r="W90" s="56">
        <f t="shared" si="15"/>
        <v>70826</v>
      </c>
      <c r="X90" s="56">
        <f t="shared" si="16"/>
        <v>765972.4</v>
      </c>
      <c r="Y90" s="56">
        <f t="shared" si="17"/>
        <v>64345.59999999998</v>
      </c>
    </row>
    <row r="91" spans="1:25" s="16" customFormat="1" ht="22.5" customHeight="1">
      <c r="A91" s="34">
        <v>86</v>
      </c>
      <c r="B91" s="33" t="s">
        <v>23</v>
      </c>
      <c r="C91" s="35" t="s">
        <v>32</v>
      </c>
      <c r="D91" s="34">
        <v>17</v>
      </c>
      <c r="E91" s="34" t="s">
        <v>30</v>
      </c>
      <c r="F91" s="34">
        <v>3</v>
      </c>
      <c r="G91" s="36">
        <v>111.87</v>
      </c>
      <c r="H91" s="36">
        <v>23.07</v>
      </c>
      <c r="I91" s="36">
        <v>88.8</v>
      </c>
      <c r="J91" s="47">
        <f t="shared" si="12"/>
        <v>7031.625994457852</v>
      </c>
      <c r="K91" s="48">
        <f t="shared" si="13"/>
        <v>8858.423423423425</v>
      </c>
      <c r="L91" s="49">
        <v>786628</v>
      </c>
      <c r="M91" s="50" t="s">
        <v>26</v>
      </c>
      <c r="N91" s="51" t="s">
        <v>27</v>
      </c>
      <c r="O91" s="51" t="s">
        <v>28</v>
      </c>
      <c r="P91" s="52"/>
      <c r="Q91" s="52"/>
      <c r="R91" s="55">
        <v>830318</v>
      </c>
      <c r="S91" s="56">
        <f t="shared" si="14"/>
        <v>903993.0523482171</v>
      </c>
      <c r="V91" s="57">
        <v>901144</v>
      </c>
      <c r="W91" s="56">
        <f t="shared" si="15"/>
        <v>70826</v>
      </c>
      <c r="X91" s="56">
        <f t="shared" si="16"/>
        <v>765972.4</v>
      </c>
      <c r="Y91" s="56">
        <f t="shared" si="17"/>
        <v>64345.59999999998</v>
      </c>
    </row>
    <row r="92" spans="1:25" s="16" customFormat="1" ht="22.5" customHeight="1">
      <c r="A92" s="34">
        <v>87</v>
      </c>
      <c r="B92" s="33" t="s">
        <v>23</v>
      </c>
      <c r="C92" s="35" t="s">
        <v>32</v>
      </c>
      <c r="D92" s="34">
        <v>18</v>
      </c>
      <c r="E92" s="34" t="s">
        <v>30</v>
      </c>
      <c r="F92" s="34">
        <v>3</v>
      </c>
      <c r="G92" s="36">
        <v>111.87</v>
      </c>
      <c r="H92" s="36">
        <v>23.07</v>
      </c>
      <c r="I92" s="36">
        <v>88.8</v>
      </c>
      <c r="J92" s="47">
        <f t="shared" si="12"/>
        <v>6977.098417806382</v>
      </c>
      <c r="K92" s="48">
        <f t="shared" si="13"/>
        <v>8789.72972972973</v>
      </c>
      <c r="L92" s="49">
        <v>780528</v>
      </c>
      <c r="M92" s="50" t="s">
        <v>26</v>
      </c>
      <c r="N92" s="51" t="s">
        <v>27</v>
      </c>
      <c r="O92" s="51" t="s">
        <v>28</v>
      </c>
      <c r="P92" s="52"/>
      <c r="Q92" s="52"/>
      <c r="R92" s="55">
        <v>823778</v>
      </c>
      <c r="S92" s="56">
        <f t="shared" si="14"/>
        <v>896872.7507741728</v>
      </c>
      <c r="V92" s="57">
        <v>894046</v>
      </c>
      <c r="W92" s="56">
        <f t="shared" si="15"/>
        <v>70268</v>
      </c>
      <c r="X92" s="56">
        <f t="shared" si="16"/>
        <v>759939.1</v>
      </c>
      <c r="Y92" s="56">
        <f t="shared" si="17"/>
        <v>63838.90000000002</v>
      </c>
    </row>
    <row r="93" spans="1:25" s="16" customFormat="1" ht="22.5" customHeight="1">
      <c r="A93" s="34">
        <v>88</v>
      </c>
      <c r="B93" s="33" t="s">
        <v>23</v>
      </c>
      <c r="C93" s="35" t="s">
        <v>32</v>
      </c>
      <c r="D93" s="34">
        <v>19</v>
      </c>
      <c r="E93" s="34" t="s">
        <v>30</v>
      </c>
      <c r="F93" s="34">
        <v>3</v>
      </c>
      <c r="G93" s="36">
        <v>111.87</v>
      </c>
      <c r="H93" s="36">
        <v>23.07</v>
      </c>
      <c r="I93" s="36">
        <v>88.8</v>
      </c>
      <c r="J93" s="47">
        <f t="shared" si="12"/>
        <v>7020.720479127558</v>
      </c>
      <c r="K93" s="48">
        <f t="shared" si="13"/>
        <v>8844.684684684686</v>
      </c>
      <c r="L93" s="49">
        <v>785408</v>
      </c>
      <c r="M93" s="50" t="s">
        <v>26</v>
      </c>
      <c r="N93" s="51" t="s">
        <v>27</v>
      </c>
      <c r="O93" s="51" t="s">
        <v>28</v>
      </c>
      <c r="P93" s="52"/>
      <c r="Q93" s="52"/>
      <c r="R93" s="55">
        <v>829010</v>
      </c>
      <c r="S93" s="56">
        <f t="shared" si="14"/>
        <v>902568.9920334083</v>
      </c>
      <c r="V93" s="57">
        <v>899725</v>
      </c>
      <c r="W93" s="56">
        <f t="shared" si="15"/>
        <v>70715</v>
      </c>
      <c r="X93" s="56">
        <f t="shared" si="16"/>
        <v>764766.25</v>
      </c>
      <c r="Y93" s="56">
        <f t="shared" si="17"/>
        <v>64243.75</v>
      </c>
    </row>
    <row r="94" spans="1:25" s="16" customFormat="1" ht="22.5" customHeight="1">
      <c r="A94" s="34">
        <v>89</v>
      </c>
      <c r="B94" s="33" t="s">
        <v>23</v>
      </c>
      <c r="C94" s="35" t="s">
        <v>32</v>
      </c>
      <c r="D94" s="34">
        <v>20</v>
      </c>
      <c r="E94" s="34" t="s">
        <v>30</v>
      </c>
      <c r="F94" s="34">
        <v>3</v>
      </c>
      <c r="G94" s="36">
        <v>111.87</v>
      </c>
      <c r="H94" s="36">
        <v>23.07</v>
      </c>
      <c r="I94" s="36">
        <v>88.8</v>
      </c>
      <c r="J94" s="47">
        <f t="shared" si="12"/>
        <v>6944.3818718155</v>
      </c>
      <c r="K94" s="48">
        <f t="shared" si="13"/>
        <v>8748.513513513513</v>
      </c>
      <c r="L94" s="49">
        <v>776868</v>
      </c>
      <c r="M94" s="50" t="s">
        <v>26</v>
      </c>
      <c r="N94" s="51" t="s">
        <v>27</v>
      </c>
      <c r="O94" s="51" t="s">
        <v>28</v>
      </c>
      <c r="P94" s="52"/>
      <c r="Q94" s="52"/>
      <c r="R94" s="55">
        <v>819854</v>
      </c>
      <c r="S94" s="56">
        <f t="shared" si="14"/>
        <v>892600.5698297461</v>
      </c>
      <c r="V94" s="57">
        <v>889788</v>
      </c>
      <c r="W94" s="56">
        <f t="shared" si="15"/>
        <v>69934</v>
      </c>
      <c r="X94" s="56">
        <f t="shared" si="16"/>
        <v>756319.7999999999</v>
      </c>
      <c r="Y94" s="56">
        <f t="shared" si="17"/>
        <v>63534.20000000007</v>
      </c>
    </row>
    <row r="95" spans="1:25" s="16" customFormat="1" ht="22.5" customHeight="1">
      <c r="A95" s="34">
        <v>90</v>
      </c>
      <c r="B95" s="33" t="s">
        <v>23</v>
      </c>
      <c r="C95" s="35" t="s">
        <v>32</v>
      </c>
      <c r="D95" s="34">
        <v>21</v>
      </c>
      <c r="E95" s="34" t="s">
        <v>30</v>
      </c>
      <c r="F95" s="34">
        <v>3</v>
      </c>
      <c r="G95" s="36">
        <v>111.87</v>
      </c>
      <c r="H95" s="36">
        <v>23.07</v>
      </c>
      <c r="I95" s="36">
        <v>88.8</v>
      </c>
      <c r="J95" s="47">
        <f t="shared" si="12"/>
        <v>6857.1466881201395</v>
      </c>
      <c r="K95" s="48">
        <f t="shared" si="13"/>
        <v>8638.614864864865</v>
      </c>
      <c r="L95" s="49">
        <v>767109</v>
      </c>
      <c r="M95" s="50" t="s">
        <v>26</v>
      </c>
      <c r="N95" s="51" t="s">
        <v>27</v>
      </c>
      <c r="O95" s="51" t="s">
        <v>28</v>
      </c>
      <c r="P95" s="52"/>
      <c r="Q95" s="52"/>
      <c r="R95" s="55">
        <v>809390</v>
      </c>
      <c r="S95" s="56">
        <f t="shared" si="14"/>
        <v>881208.0873112753</v>
      </c>
      <c r="V95" s="57">
        <v>878431</v>
      </c>
      <c r="W95" s="56">
        <f t="shared" si="15"/>
        <v>69041</v>
      </c>
      <c r="X95" s="56">
        <f t="shared" si="16"/>
        <v>746666.35</v>
      </c>
      <c r="Y95" s="56">
        <f t="shared" si="17"/>
        <v>62723.65000000002</v>
      </c>
    </row>
    <row r="96" spans="1:25" s="16" customFormat="1" ht="22.5" customHeight="1">
      <c r="A96" s="34">
        <v>91</v>
      </c>
      <c r="B96" s="33" t="s">
        <v>23</v>
      </c>
      <c r="C96" s="35" t="s">
        <v>32</v>
      </c>
      <c r="D96" s="34">
        <v>22</v>
      </c>
      <c r="E96" s="34" t="s">
        <v>30</v>
      </c>
      <c r="F96" s="34">
        <v>3</v>
      </c>
      <c r="G96" s="36">
        <v>111.87</v>
      </c>
      <c r="H96" s="36">
        <v>23.07</v>
      </c>
      <c r="I96" s="36">
        <v>88.8</v>
      </c>
      <c r="J96" s="47">
        <f t="shared" si="12"/>
        <v>6748.091534817198</v>
      </c>
      <c r="K96" s="48">
        <f t="shared" si="13"/>
        <v>8501.227477477478</v>
      </c>
      <c r="L96" s="49">
        <v>754909</v>
      </c>
      <c r="M96" s="50" t="s">
        <v>26</v>
      </c>
      <c r="N96" s="51" t="s">
        <v>27</v>
      </c>
      <c r="O96" s="51" t="s">
        <v>28</v>
      </c>
      <c r="P96" s="52"/>
      <c r="Q96" s="52"/>
      <c r="R96" s="55">
        <v>796310</v>
      </c>
      <c r="S96" s="56">
        <f t="shared" si="14"/>
        <v>866967.4841631866</v>
      </c>
      <c r="V96" s="57">
        <v>864235</v>
      </c>
      <c r="W96" s="56">
        <f t="shared" si="15"/>
        <v>67925</v>
      </c>
      <c r="X96" s="56">
        <f t="shared" si="16"/>
        <v>734599.75</v>
      </c>
      <c r="Y96" s="56">
        <f t="shared" si="17"/>
        <v>61710.25</v>
      </c>
    </row>
    <row r="97" spans="1:25" s="16" customFormat="1" ht="22.5" customHeight="1">
      <c r="A97" s="34">
        <v>92</v>
      </c>
      <c r="B97" s="33" t="s">
        <v>23</v>
      </c>
      <c r="C97" s="35" t="s">
        <v>32</v>
      </c>
      <c r="D97" s="34">
        <v>23</v>
      </c>
      <c r="E97" s="34" t="s">
        <v>30</v>
      </c>
      <c r="F97" s="34">
        <v>3</v>
      </c>
      <c r="G97" s="36">
        <v>111.87</v>
      </c>
      <c r="H97" s="36">
        <v>23.07</v>
      </c>
      <c r="I97" s="36">
        <v>88.8</v>
      </c>
      <c r="J97" s="47">
        <f t="shared" si="12"/>
        <v>6639.0453204612495</v>
      </c>
      <c r="K97" s="48">
        <f t="shared" si="13"/>
        <v>8363.851351351352</v>
      </c>
      <c r="L97" s="49">
        <v>742710</v>
      </c>
      <c r="M97" s="50" t="s">
        <v>26</v>
      </c>
      <c r="N97" s="51" t="s">
        <v>27</v>
      </c>
      <c r="O97" s="51" t="s">
        <v>28</v>
      </c>
      <c r="P97" s="52"/>
      <c r="Q97" s="52"/>
      <c r="R97" s="59">
        <v>783230</v>
      </c>
      <c r="S97" s="56">
        <f t="shared" si="14"/>
        <v>852726.881015098</v>
      </c>
      <c r="V97" s="57">
        <v>850040</v>
      </c>
      <c r="W97" s="56">
        <f t="shared" si="15"/>
        <v>66810</v>
      </c>
      <c r="X97" s="56">
        <f t="shared" si="16"/>
        <v>722534</v>
      </c>
      <c r="Y97" s="56">
        <f t="shared" si="17"/>
        <v>60696</v>
      </c>
    </row>
    <row r="98" spans="1:25" s="16" customFormat="1" ht="22.5" customHeight="1">
      <c r="A98" s="34">
        <v>93</v>
      </c>
      <c r="B98" s="33" t="s">
        <v>34</v>
      </c>
      <c r="C98" s="35" t="s">
        <v>24</v>
      </c>
      <c r="D98" s="34">
        <v>1</v>
      </c>
      <c r="E98" s="60" t="s">
        <v>33</v>
      </c>
      <c r="F98" s="34">
        <v>3</v>
      </c>
      <c r="G98" s="37">
        <v>48.13</v>
      </c>
      <c r="H98" s="37">
        <v>2.14</v>
      </c>
      <c r="I98" s="36">
        <v>45.99</v>
      </c>
      <c r="J98" s="47">
        <f t="shared" si="12"/>
        <v>6508.186162476625</v>
      </c>
      <c r="K98" s="48">
        <f t="shared" si="13"/>
        <v>6811.02413568167</v>
      </c>
      <c r="L98" s="49">
        <v>313239</v>
      </c>
      <c r="M98" s="50" t="s">
        <v>26</v>
      </c>
      <c r="N98" s="51" t="s">
        <v>27</v>
      </c>
      <c r="O98" s="51" t="s">
        <v>28</v>
      </c>
      <c r="P98" s="52"/>
      <c r="Q98" s="52"/>
      <c r="R98" s="55">
        <v>526477</v>
      </c>
      <c r="S98" s="56">
        <f t="shared" si="14"/>
        <v>573191.8978284613</v>
      </c>
      <c r="V98" s="57">
        <v>571386</v>
      </c>
      <c r="W98" s="56">
        <f t="shared" si="15"/>
        <v>44909</v>
      </c>
      <c r="X98" s="56">
        <f t="shared" si="16"/>
        <v>485678.1</v>
      </c>
      <c r="Y98" s="56">
        <f t="shared" si="17"/>
        <v>40798.90000000002</v>
      </c>
    </row>
    <row r="99" spans="1:25" s="16" customFormat="1" ht="22.5" customHeight="1">
      <c r="A99" s="34">
        <v>94</v>
      </c>
      <c r="B99" s="33" t="s">
        <v>34</v>
      </c>
      <c r="C99" s="35" t="s">
        <v>24</v>
      </c>
      <c r="D99" s="34">
        <v>2</v>
      </c>
      <c r="E99" s="34" t="s">
        <v>30</v>
      </c>
      <c r="F99" s="34">
        <v>3</v>
      </c>
      <c r="G99" s="36">
        <v>110.18</v>
      </c>
      <c r="H99" s="36">
        <v>19.72</v>
      </c>
      <c r="I99" s="36">
        <v>90.46</v>
      </c>
      <c r="J99" s="47">
        <f t="shared" si="12"/>
        <v>6617.226356870575</v>
      </c>
      <c r="K99" s="48">
        <f t="shared" si="13"/>
        <v>8059.76122042892</v>
      </c>
      <c r="L99" s="49">
        <v>729086</v>
      </c>
      <c r="M99" s="50" t="s">
        <v>26</v>
      </c>
      <c r="N99" s="51" t="s">
        <v>27</v>
      </c>
      <c r="O99" s="51" t="s">
        <v>28</v>
      </c>
      <c r="P99" s="52"/>
      <c r="Q99" s="52"/>
      <c r="R99" s="55">
        <v>535782</v>
      </c>
      <c r="S99" s="56">
        <f t="shared" si="14"/>
        <v>583322.5409701252</v>
      </c>
      <c r="V99" s="57">
        <v>581484</v>
      </c>
      <c r="W99" s="56">
        <f t="shared" si="15"/>
        <v>45702</v>
      </c>
      <c r="X99" s="56">
        <f t="shared" si="16"/>
        <v>494261.39999999997</v>
      </c>
      <c r="Y99" s="56">
        <f t="shared" si="17"/>
        <v>41520.600000000035</v>
      </c>
    </row>
    <row r="100" spans="1:25" s="16" customFormat="1" ht="22.5" customHeight="1">
      <c r="A100" s="34">
        <v>95</v>
      </c>
      <c r="B100" s="33" t="s">
        <v>34</v>
      </c>
      <c r="C100" s="35" t="s">
        <v>24</v>
      </c>
      <c r="D100" s="34">
        <v>3</v>
      </c>
      <c r="E100" s="34" t="s">
        <v>30</v>
      </c>
      <c r="F100" s="34">
        <v>3</v>
      </c>
      <c r="G100" s="36">
        <v>110.18</v>
      </c>
      <c r="H100" s="36">
        <v>19.72</v>
      </c>
      <c r="I100" s="36">
        <v>90.46</v>
      </c>
      <c r="J100" s="47">
        <f t="shared" si="12"/>
        <v>6780.804138682156</v>
      </c>
      <c r="K100" s="48">
        <f t="shared" si="13"/>
        <v>8258.998452354632</v>
      </c>
      <c r="L100" s="49">
        <v>747109</v>
      </c>
      <c r="M100" s="50" t="s">
        <v>26</v>
      </c>
      <c r="N100" s="51" t="s">
        <v>27</v>
      </c>
      <c r="O100" s="51" t="s">
        <v>28</v>
      </c>
      <c r="P100" s="52"/>
      <c r="Q100" s="52"/>
      <c r="R100" s="55">
        <v>549739</v>
      </c>
      <c r="S100" s="58">
        <f t="shared" si="14"/>
        <v>598517.9613170575</v>
      </c>
      <c r="T100" s="16">
        <v>1000</v>
      </c>
      <c r="U100" s="16">
        <f>T100*G100</f>
        <v>110180</v>
      </c>
      <c r="V100" s="57">
        <v>642789</v>
      </c>
      <c r="W100" s="56">
        <f t="shared" si="15"/>
        <v>93050</v>
      </c>
      <c r="X100" s="56">
        <f t="shared" si="16"/>
        <v>546370.65</v>
      </c>
      <c r="Y100" s="56">
        <f t="shared" si="17"/>
        <v>3368.3499999999767</v>
      </c>
    </row>
    <row r="101" spans="1:25" s="16" customFormat="1" ht="22.5" customHeight="1">
      <c r="A101" s="34">
        <v>96</v>
      </c>
      <c r="B101" s="33" t="s">
        <v>34</v>
      </c>
      <c r="C101" s="35" t="s">
        <v>24</v>
      </c>
      <c r="D101" s="34">
        <v>4</v>
      </c>
      <c r="E101" s="34" t="s">
        <v>30</v>
      </c>
      <c r="F101" s="34">
        <v>3</v>
      </c>
      <c r="G101" s="36">
        <v>110.18</v>
      </c>
      <c r="H101" s="36">
        <v>19.72</v>
      </c>
      <c r="I101" s="36">
        <v>90.46</v>
      </c>
      <c r="J101" s="47">
        <f t="shared" si="12"/>
        <v>6813.523325467417</v>
      </c>
      <c r="K101" s="48">
        <f t="shared" si="13"/>
        <v>8298.850320583684</v>
      </c>
      <c r="L101" s="49">
        <v>750714</v>
      </c>
      <c r="M101" s="50" t="s">
        <v>26</v>
      </c>
      <c r="N101" s="51" t="s">
        <v>27</v>
      </c>
      <c r="O101" s="51" t="s">
        <v>28</v>
      </c>
      <c r="P101" s="52"/>
      <c r="Q101" s="52"/>
      <c r="R101" s="55">
        <v>552531</v>
      </c>
      <c r="S101" s="56">
        <f t="shared" si="14"/>
        <v>601557.6986251205</v>
      </c>
      <c r="V101" s="57">
        <v>599662</v>
      </c>
      <c r="W101" s="56">
        <f t="shared" si="15"/>
        <v>47131</v>
      </c>
      <c r="X101" s="56">
        <f t="shared" si="16"/>
        <v>509712.7</v>
      </c>
      <c r="Y101" s="56">
        <f t="shared" si="17"/>
        <v>42818.29999999999</v>
      </c>
    </row>
    <row r="102" spans="1:25" s="16" customFormat="1" ht="22.5" customHeight="1">
      <c r="A102" s="34">
        <v>97</v>
      </c>
      <c r="B102" s="33" t="s">
        <v>34</v>
      </c>
      <c r="C102" s="35" t="s">
        <v>24</v>
      </c>
      <c r="D102" s="34">
        <v>5</v>
      </c>
      <c r="E102" s="34" t="s">
        <v>30</v>
      </c>
      <c r="F102" s="34">
        <v>3</v>
      </c>
      <c r="G102" s="36">
        <v>110.18</v>
      </c>
      <c r="H102" s="36">
        <v>19.72</v>
      </c>
      <c r="I102" s="36">
        <v>90.46</v>
      </c>
      <c r="J102" s="47">
        <f t="shared" si="12"/>
        <v>6846.233436195316</v>
      </c>
      <c r="K102" s="48">
        <f t="shared" si="13"/>
        <v>8338.691134202963</v>
      </c>
      <c r="L102" s="49">
        <v>754318</v>
      </c>
      <c r="M102" s="50" t="s">
        <v>26</v>
      </c>
      <c r="N102" s="51" t="s">
        <v>27</v>
      </c>
      <c r="O102" s="51" t="s">
        <v>28</v>
      </c>
      <c r="P102" s="52"/>
      <c r="Q102" s="52"/>
      <c r="R102" s="55">
        <v>555322</v>
      </c>
      <c r="S102" s="56">
        <f t="shared" si="14"/>
        <v>604596.3472020559</v>
      </c>
      <c r="V102" s="57">
        <v>602691</v>
      </c>
      <c r="W102" s="56">
        <f t="shared" si="15"/>
        <v>47369</v>
      </c>
      <c r="X102" s="56">
        <f t="shared" si="16"/>
        <v>512287.35</v>
      </c>
      <c r="Y102" s="56">
        <f t="shared" si="17"/>
        <v>43034.65000000002</v>
      </c>
    </row>
    <row r="103" spans="1:25" s="16" customFormat="1" ht="22.5" customHeight="1">
      <c r="A103" s="34">
        <v>98</v>
      </c>
      <c r="B103" s="33" t="s">
        <v>34</v>
      </c>
      <c r="C103" s="35" t="s">
        <v>24</v>
      </c>
      <c r="D103" s="34">
        <v>6</v>
      </c>
      <c r="E103" s="34" t="s">
        <v>30</v>
      </c>
      <c r="F103" s="34">
        <v>3</v>
      </c>
      <c r="G103" s="36">
        <v>110.18</v>
      </c>
      <c r="H103" s="36">
        <v>19.72</v>
      </c>
      <c r="I103" s="36">
        <v>90.46</v>
      </c>
      <c r="J103" s="47">
        <f aca="true" t="shared" si="18" ref="J103:J134">L103/G103</f>
        <v>6900.762388818297</v>
      </c>
      <c r="K103" s="48">
        <f aca="true" t="shared" si="19" ref="K103:K134">L103/I103</f>
        <v>8405.107229714791</v>
      </c>
      <c r="L103" s="49">
        <v>760326</v>
      </c>
      <c r="M103" s="50" t="s">
        <v>26</v>
      </c>
      <c r="N103" s="51" t="s">
        <v>27</v>
      </c>
      <c r="O103" s="51" t="s">
        <v>28</v>
      </c>
      <c r="P103" s="52"/>
      <c r="Q103" s="52"/>
      <c r="R103" s="55">
        <v>559975</v>
      </c>
      <c r="S103" s="56">
        <f aca="true" t="shared" si="20" ref="S103:S134">R103/$U$214</f>
        <v>609662.2131384517</v>
      </c>
      <c r="V103" s="57">
        <v>607741</v>
      </c>
      <c r="W103" s="56">
        <f aca="true" t="shared" si="21" ref="W103:W134">V103-R103</f>
        <v>47766</v>
      </c>
      <c r="X103" s="56">
        <f aca="true" t="shared" si="22" ref="X103:X134">V103*0.85</f>
        <v>516579.85</v>
      </c>
      <c r="Y103" s="56">
        <f aca="true" t="shared" si="23" ref="Y103:Y134">R103-X103</f>
        <v>43395.15000000002</v>
      </c>
    </row>
    <row r="104" spans="1:25" s="16" customFormat="1" ht="22.5" customHeight="1">
      <c r="A104" s="34">
        <v>99</v>
      </c>
      <c r="B104" s="33" t="s">
        <v>34</v>
      </c>
      <c r="C104" s="35" t="s">
        <v>24</v>
      </c>
      <c r="D104" s="34">
        <v>7</v>
      </c>
      <c r="E104" s="34" t="s">
        <v>30</v>
      </c>
      <c r="F104" s="34">
        <v>3</v>
      </c>
      <c r="G104" s="36">
        <v>110.18</v>
      </c>
      <c r="H104" s="36">
        <v>19.72</v>
      </c>
      <c r="I104" s="36">
        <v>90.46</v>
      </c>
      <c r="J104" s="47">
        <f t="shared" si="18"/>
        <v>6900.762388818297</v>
      </c>
      <c r="K104" s="48">
        <f t="shared" si="19"/>
        <v>8405.107229714791</v>
      </c>
      <c r="L104" s="49">
        <v>760326</v>
      </c>
      <c r="M104" s="50" t="s">
        <v>26</v>
      </c>
      <c r="N104" s="51" t="s">
        <v>27</v>
      </c>
      <c r="O104" s="51" t="s">
        <v>28</v>
      </c>
      <c r="P104" s="52"/>
      <c r="Q104" s="52"/>
      <c r="R104" s="55">
        <v>559975</v>
      </c>
      <c r="S104" s="56">
        <f t="shared" si="20"/>
        <v>609662.2131384517</v>
      </c>
      <c r="V104" s="57">
        <v>607741</v>
      </c>
      <c r="W104" s="56">
        <f t="shared" si="21"/>
        <v>47766</v>
      </c>
      <c r="X104" s="56">
        <f t="shared" si="22"/>
        <v>516579.85</v>
      </c>
      <c r="Y104" s="56">
        <f t="shared" si="23"/>
        <v>43395.15000000002</v>
      </c>
    </row>
    <row r="105" spans="1:25" s="16" customFormat="1" ht="22.5" customHeight="1">
      <c r="A105" s="34">
        <v>100</v>
      </c>
      <c r="B105" s="33" t="s">
        <v>34</v>
      </c>
      <c r="C105" s="35" t="s">
        <v>24</v>
      </c>
      <c r="D105" s="34">
        <v>8</v>
      </c>
      <c r="E105" s="34" t="s">
        <v>30</v>
      </c>
      <c r="F105" s="34">
        <v>3</v>
      </c>
      <c r="G105" s="36">
        <v>110.18</v>
      </c>
      <c r="H105" s="36">
        <v>19.72</v>
      </c>
      <c r="I105" s="36">
        <v>90.46</v>
      </c>
      <c r="J105" s="47">
        <f t="shared" si="18"/>
        <v>6900.762388818297</v>
      </c>
      <c r="K105" s="48">
        <f t="shared" si="19"/>
        <v>8405.107229714791</v>
      </c>
      <c r="L105" s="49">
        <v>760326</v>
      </c>
      <c r="M105" s="50" t="s">
        <v>26</v>
      </c>
      <c r="N105" s="51" t="s">
        <v>27</v>
      </c>
      <c r="O105" s="51" t="s">
        <v>28</v>
      </c>
      <c r="P105" s="52"/>
      <c r="Q105" s="52"/>
      <c r="R105" s="55">
        <v>559975</v>
      </c>
      <c r="S105" s="56">
        <f t="shared" si="20"/>
        <v>609662.2131384517</v>
      </c>
      <c r="V105" s="57">
        <v>607741</v>
      </c>
      <c r="W105" s="56">
        <f t="shared" si="21"/>
        <v>47766</v>
      </c>
      <c r="X105" s="56">
        <f t="shared" si="22"/>
        <v>516579.85</v>
      </c>
      <c r="Y105" s="56">
        <f t="shared" si="23"/>
        <v>43395.15000000002</v>
      </c>
    </row>
    <row r="106" spans="1:25" s="16" customFormat="1" ht="22.5" customHeight="1">
      <c r="A106" s="34">
        <v>101</v>
      </c>
      <c r="B106" s="33" t="s">
        <v>34</v>
      </c>
      <c r="C106" s="35" t="s">
        <v>24</v>
      </c>
      <c r="D106" s="34">
        <v>9</v>
      </c>
      <c r="E106" s="34" t="s">
        <v>30</v>
      </c>
      <c r="F106" s="34">
        <v>3</v>
      </c>
      <c r="G106" s="36">
        <v>110.18</v>
      </c>
      <c r="H106" s="36">
        <v>19.72</v>
      </c>
      <c r="I106" s="36">
        <v>90.46</v>
      </c>
      <c r="J106" s="47">
        <f t="shared" si="18"/>
        <v>6933.472499546197</v>
      </c>
      <c r="K106" s="48">
        <f t="shared" si="19"/>
        <v>8444.94804333407</v>
      </c>
      <c r="L106" s="49">
        <v>763930</v>
      </c>
      <c r="M106" s="50" t="s">
        <v>26</v>
      </c>
      <c r="N106" s="51" t="s">
        <v>27</v>
      </c>
      <c r="O106" s="51" t="s">
        <v>28</v>
      </c>
      <c r="P106" s="52"/>
      <c r="Q106" s="52"/>
      <c r="R106" s="55">
        <v>562766</v>
      </c>
      <c r="S106" s="56">
        <f t="shared" si="20"/>
        <v>612700.8617153871</v>
      </c>
      <c r="V106" s="57">
        <v>610770</v>
      </c>
      <c r="W106" s="56">
        <f t="shared" si="21"/>
        <v>48004</v>
      </c>
      <c r="X106" s="56">
        <f t="shared" si="22"/>
        <v>519154.5</v>
      </c>
      <c r="Y106" s="56">
        <f t="shared" si="23"/>
        <v>43611.5</v>
      </c>
    </row>
    <row r="107" spans="1:25" s="16" customFormat="1" ht="22.5" customHeight="1">
      <c r="A107" s="34">
        <v>102</v>
      </c>
      <c r="B107" s="33" t="s">
        <v>34</v>
      </c>
      <c r="C107" s="35" t="s">
        <v>24</v>
      </c>
      <c r="D107" s="34">
        <v>10</v>
      </c>
      <c r="E107" s="34" t="s">
        <v>30</v>
      </c>
      <c r="F107" s="34">
        <v>3</v>
      </c>
      <c r="G107" s="36">
        <v>110.18</v>
      </c>
      <c r="H107" s="36">
        <v>19.72</v>
      </c>
      <c r="I107" s="36">
        <v>90.46</v>
      </c>
      <c r="J107" s="47">
        <f t="shared" si="18"/>
        <v>6933.472499546197</v>
      </c>
      <c r="K107" s="48">
        <f t="shared" si="19"/>
        <v>8444.94804333407</v>
      </c>
      <c r="L107" s="49">
        <v>763930</v>
      </c>
      <c r="M107" s="50" t="s">
        <v>26</v>
      </c>
      <c r="N107" s="51" t="s">
        <v>27</v>
      </c>
      <c r="O107" s="51" t="s">
        <v>28</v>
      </c>
      <c r="P107" s="52"/>
      <c r="Q107" s="52"/>
      <c r="R107" s="55">
        <v>562766</v>
      </c>
      <c r="S107" s="56">
        <f t="shared" si="20"/>
        <v>612700.8617153871</v>
      </c>
      <c r="V107" s="57">
        <v>610770</v>
      </c>
      <c r="W107" s="56">
        <f t="shared" si="21"/>
        <v>48004</v>
      </c>
      <c r="X107" s="56">
        <f t="shared" si="22"/>
        <v>519154.5</v>
      </c>
      <c r="Y107" s="56">
        <f t="shared" si="23"/>
        <v>43611.5</v>
      </c>
    </row>
    <row r="108" spans="1:25" s="16" customFormat="1" ht="22.5" customHeight="1">
      <c r="A108" s="34">
        <v>103</v>
      </c>
      <c r="B108" s="33" t="s">
        <v>34</v>
      </c>
      <c r="C108" s="35" t="s">
        <v>24</v>
      </c>
      <c r="D108" s="34">
        <v>11</v>
      </c>
      <c r="E108" s="34" t="s">
        <v>30</v>
      </c>
      <c r="F108" s="34">
        <v>3</v>
      </c>
      <c r="G108" s="36">
        <v>110.18</v>
      </c>
      <c r="H108" s="36">
        <v>19.72</v>
      </c>
      <c r="I108" s="36">
        <v>90.46</v>
      </c>
      <c r="J108" s="47">
        <f t="shared" si="18"/>
        <v>6933.472499546197</v>
      </c>
      <c r="K108" s="48">
        <f t="shared" si="19"/>
        <v>8444.94804333407</v>
      </c>
      <c r="L108" s="49">
        <v>763930</v>
      </c>
      <c r="M108" s="50" t="s">
        <v>26</v>
      </c>
      <c r="N108" s="51" t="s">
        <v>27</v>
      </c>
      <c r="O108" s="51" t="s">
        <v>28</v>
      </c>
      <c r="P108" s="52"/>
      <c r="Q108" s="52"/>
      <c r="R108" s="55">
        <v>562766</v>
      </c>
      <c r="S108" s="56">
        <f t="shared" si="20"/>
        <v>612700.8617153871</v>
      </c>
      <c r="V108" s="57">
        <v>610770</v>
      </c>
      <c r="W108" s="56">
        <f t="shared" si="21"/>
        <v>48004</v>
      </c>
      <c r="X108" s="56">
        <f t="shared" si="22"/>
        <v>519154.5</v>
      </c>
      <c r="Y108" s="56">
        <f t="shared" si="23"/>
        <v>43611.5</v>
      </c>
    </row>
    <row r="109" spans="1:25" s="16" customFormat="1" ht="22.5" customHeight="1">
      <c r="A109" s="34">
        <v>104</v>
      </c>
      <c r="B109" s="33" t="s">
        <v>34</v>
      </c>
      <c r="C109" s="35" t="s">
        <v>24</v>
      </c>
      <c r="D109" s="34">
        <v>12</v>
      </c>
      <c r="E109" s="34" t="s">
        <v>30</v>
      </c>
      <c r="F109" s="34">
        <v>3</v>
      </c>
      <c r="G109" s="36">
        <v>110.18</v>
      </c>
      <c r="H109" s="36">
        <v>19.72</v>
      </c>
      <c r="I109" s="36">
        <v>90.46</v>
      </c>
      <c r="J109" s="47">
        <f t="shared" si="18"/>
        <v>6966.191686331457</v>
      </c>
      <c r="K109" s="48">
        <f t="shared" si="19"/>
        <v>8484.799911563123</v>
      </c>
      <c r="L109" s="49">
        <v>767535</v>
      </c>
      <c r="M109" s="50" t="s">
        <v>26</v>
      </c>
      <c r="N109" s="51" t="s">
        <v>27</v>
      </c>
      <c r="O109" s="51" t="s">
        <v>28</v>
      </c>
      <c r="P109" s="52"/>
      <c r="Q109" s="52"/>
      <c r="R109" s="55">
        <v>565558</v>
      </c>
      <c r="S109" s="56">
        <f t="shared" si="20"/>
        <v>615740.59902345</v>
      </c>
      <c r="V109" s="57">
        <v>613800</v>
      </c>
      <c r="W109" s="56">
        <f t="shared" si="21"/>
        <v>48242</v>
      </c>
      <c r="X109" s="56">
        <f t="shared" si="22"/>
        <v>521730</v>
      </c>
      <c r="Y109" s="56">
        <f t="shared" si="23"/>
        <v>43828</v>
      </c>
    </row>
    <row r="110" spans="1:25" s="16" customFormat="1" ht="22.5" customHeight="1">
      <c r="A110" s="34">
        <v>105</v>
      </c>
      <c r="B110" s="33" t="s">
        <v>34</v>
      </c>
      <c r="C110" s="35" t="s">
        <v>24</v>
      </c>
      <c r="D110" s="34">
        <v>13</v>
      </c>
      <c r="E110" s="34" t="s">
        <v>30</v>
      </c>
      <c r="F110" s="34">
        <v>3</v>
      </c>
      <c r="G110" s="36">
        <v>110.18</v>
      </c>
      <c r="H110" s="36">
        <v>19.72</v>
      </c>
      <c r="I110" s="36">
        <v>90.46</v>
      </c>
      <c r="J110" s="47">
        <f t="shared" si="18"/>
        <v>6966.191686331457</v>
      </c>
      <c r="K110" s="48">
        <f t="shared" si="19"/>
        <v>8484.799911563123</v>
      </c>
      <c r="L110" s="49">
        <v>767535</v>
      </c>
      <c r="M110" s="50" t="s">
        <v>26</v>
      </c>
      <c r="N110" s="51" t="s">
        <v>27</v>
      </c>
      <c r="O110" s="51" t="s">
        <v>28</v>
      </c>
      <c r="P110" s="52"/>
      <c r="Q110" s="52"/>
      <c r="R110" s="55">
        <v>565558</v>
      </c>
      <c r="S110" s="56">
        <f t="shared" si="20"/>
        <v>615740.59902345</v>
      </c>
      <c r="V110" s="57">
        <v>613800</v>
      </c>
      <c r="W110" s="56">
        <f t="shared" si="21"/>
        <v>48242</v>
      </c>
      <c r="X110" s="56">
        <f t="shared" si="22"/>
        <v>521730</v>
      </c>
      <c r="Y110" s="56">
        <f t="shared" si="23"/>
        <v>43828</v>
      </c>
    </row>
    <row r="111" spans="1:25" s="16" customFormat="1" ht="22.5" customHeight="1">
      <c r="A111" s="34">
        <v>106</v>
      </c>
      <c r="B111" s="33" t="s">
        <v>34</v>
      </c>
      <c r="C111" s="35" t="s">
        <v>24</v>
      </c>
      <c r="D111" s="34">
        <v>14</v>
      </c>
      <c r="E111" s="34" t="s">
        <v>30</v>
      </c>
      <c r="F111" s="34">
        <v>3</v>
      </c>
      <c r="G111" s="36">
        <v>110.18</v>
      </c>
      <c r="H111" s="36">
        <v>19.72</v>
      </c>
      <c r="I111" s="36">
        <v>90.46</v>
      </c>
      <c r="J111" s="47">
        <f t="shared" si="18"/>
        <v>6966.191686331457</v>
      </c>
      <c r="K111" s="48">
        <f t="shared" si="19"/>
        <v>8484.799911563123</v>
      </c>
      <c r="L111" s="49">
        <v>767535</v>
      </c>
      <c r="M111" s="50" t="s">
        <v>26</v>
      </c>
      <c r="N111" s="51" t="s">
        <v>27</v>
      </c>
      <c r="O111" s="51" t="s">
        <v>28</v>
      </c>
      <c r="P111" s="52"/>
      <c r="Q111" s="52"/>
      <c r="R111" s="55">
        <v>565558</v>
      </c>
      <c r="S111" s="56">
        <f t="shared" si="20"/>
        <v>615740.59902345</v>
      </c>
      <c r="V111" s="57">
        <v>613800</v>
      </c>
      <c r="W111" s="56">
        <f t="shared" si="21"/>
        <v>48242</v>
      </c>
      <c r="X111" s="56">
        <f t="shared" si="22"/>
        <v>521730</v>
      </c>
      <c r="Y111" s="56">
        <f t="shared" si="23"/>
        <v>43828</v>
      </c>
    </row>
    <row r="112" spans="1:25" s="16" customFormat="1" ht="22.5" customHeight="1">
      <c r="A112" s="34">
        <v>107</v>
      </c>
      <c r="B112" s="33" t="s">
        <v>34</v>
      </c>
      <c r="C112" s="35" t="s">
        <v>24</v>
      </c>
      <c r="D112" s="34">
        <v>15</v>
      </c>
      <c r="E112" s="34" t="s">
        <v>30</v>
      </c>
      <c r="F112" s="34">
        <v>3</v>
      </c>
      <c r="G112" s="36">
        <v>110.18</v>
      </c>
      <c r="H112" s="36">
        <v>19.72</v>
      </c>
      <c r="I112" s="36">
        <v>90.46</v>
      </c>
      <c r="J112" s="47">
        <f t="shared" si="18"/>
        <v>7009.811218006897</v>
      </c>
      <c r="K112" s="48">
        <f t="shared" si="19"/>
        <v>8537.928366128675</v>
      </c>
      <c r="L112" s="49">
        <v>772341</v>
      </c>
      <c r="M112" s="50" t="s">
        <v>26</v>
      </c>
      <c r="N112" s="51" t="s">
        <v>27</v>
      </c>
      <c r="O112" s="51" t="s">
        <v>28</v>
      </c>
      <c r="P112" s="52"/>
      <c r="Q112" s="52"/>
      <c r="R112" s="55">
        <v>569280</v>
      </c>
      <c r="S112" s="56">
        <f t="shared" si="20"/>
        <v>619792.8562801157</v>
      </c>
      <c r="V112" s="57">
        <v>617840</v>
      </c>
      <c r="W112" s="56">
        <f t="shared" si="21"/>
        <v>48560</v>
      </c>
      <c r="X112" s="56">
        <f t="shared" si="22"/>
        <v>525164</v>
      </c>
      <c r="Y112" s="56">
        <f t="shared" si="23"/>
        <v>44116</v>
      </c>
    </row>
    <row r="113" spans="1:25" s="16" customFormat="1" ht="22.5" customHeight="1">
      <c r="A113" s="34">
        <v>108</v>
      </c>
      <c r="B113" s="33" t="s">
        <v>34</v>
      </c>
      <c r="C113" s="35" t="s">
        <v>24</v>
      </c>
      <c r="D113" s="34">
        <v>16</v>
      </c>
      <c r="E113" s="34" t="s">
        <v>30</v>
      </c>
      <c r="F113" s="34">
        <v>3</v>
      </c>
      <c r="G113" s="36">
        <v>110.18</v>
      </c>
      <c r="H113" s="36">
        <v>19.72</v>
      </c>
      <c r="I113" s="36">
        <v>90.46</v>
      </c>
      <c r="J113" s="47">
        <f t="shared" si="18"/>
        <v>7009.811218006897</v>
      </c>
      <c r="K113" s="48">
        <f t="shared" si="19"/>
        <v>8537.928366128675</v>
      </c>
      <c r="L113" s="49">
        <v>772341</v>
      </c>
      <c r="M113" s="50" t="s">
        <v>26</v>
      </c>
      <c r="N113" s="51" t="s">
        <v>27</v>
      </c>
      <c r="O113" s="51" t="s">
        <v>28</v>
      </c>
      <c r="P113" s="52"/>
      <c r="Q113" s="52"/>
      <c r="R113" s="55">
        <v>569280</v>
      </c>
      <c r="S113" s="56">
        <f t="shared" si="20"/>
        <v>619792.8562801157</v>
      </c>
      <c r="V113" s="57">
        <v>617840</v>
      </c>
      <c r="W113" s="56">
        <f t="shared" si="21"/>
        <v>48560</v>
      </c>
      <c r="X113" s="56">
        <f t="shared" si="22"/>
        <v>525164</v>
      </c>
      <c r="Y113" s="56">
        <f t="shared" si="23"/>
        <v>44116</v>
      </c>
    </row>
    <row r="114" spans="1:25" s="16" customFormat="1" ht="22.5" customHeight="1">
      <c r="A114" s="34">
        <v>109</v>
      </c>
      <c r="B114" s="33" t="s">
        <v>34</v>
      </c>
      <c r="C114" s="35" t="s">
        <v>24</v>
      </c>
      <c r="D114" s="34">
        <v>17</v>
      </c>
      <c r="E114" s="34" t="s">
        <v>30</v>
      </c>
      <c r="F114" s="34">
        <v>3</v>
      </c>
      <c r="G114" s="36">
        <v>110.18</v>
      </c>
      <c r="H114" s="36">
        <v>19.72</v>
      </c>
      <c r="I114" s="36">
        <v>90.46</v>
      </c>
      <c r="J114" s="47">
        <f t="shared" si="18"/>
        <v>7009.811218006897</v>
      </c>
      <c r="K114" s="48">
        <f t="shared" si="19"/>
        <v>8537.928366128675</v>
      </c>
      <c r="L114" s="49">
        <v>772341</v>
      </c>
      <c r="M114" s="50" t="s">
        <v>26</v>
      </c>
      <c r="N114" s="51" t="s">
        <v>27</v>
      </c>
      <c r="O114" s="51" t="s">
        <v>28</v>
      </c>
      <c r="P114" s="52"/>
      <c r="Q114" s="52"/>
      <c r="R114" s="55">
        <v>569280</v>
      </c>
      <c r="S114" s="56">
        <f t="shared" si="20"/>
        <v>619792.8562801157</v>
      </c>
      <c r="V114" s="57">
        <v>617840</v>
      </c>
      <c r="W114" s="56">
        <f t="shared" si="21"/>
        <v>48560</v>
      </c>
      <c r="X114" s="56">
        <f t="shared" si="22"/>
        <v>525164</v>
      </c>
      <c r="Y114" s="56">
        <f t="shared" si="23"/>
        <v>44116</v>
      </c>
    </row>
    <row r="115" spans="1:25" s="16" customFormat="1" ht="22.5" customHeight="1">
      <c r="A115" s="34">
        <v>110</v>
      </c>
      <c r="B115" s="33" t="s">
        <v>34</v>
      </c>
      <c r="C115" s="35" t="s">
        <v>24</v>
      </c>
      <c r="D115" s="34">
        <v>18</v>
      </c>
      <c r="E115" s="34" t="s">
        <v>30</v>
      </c>
      <c r="F115" s="34">
        <v>3</v>
      </c>
      <c r="G115" s="36">
        <v>110.18</v>
      </c>
      <c r="H115" s="36">
        <v>19.72</v>
      </c>
      <c r="I115" s="36">
        <v>90.46</v>
      </c>
      <c r="J115" s="47">
        <f t="shared" si="18"/>
        <v>6955.291341441278</v>
      </c>
      <c r="K115" s="48">
        <f t="shared" si="19"/>
        <v>8471.52332522662</v>
      </c>
      <c r="L115" s="49">
        <v>766334</v>
      </c>
      <c r="M115" s="50" t="s">
        <v>26</v>
      </c>
      <c r="N115" s="51" t="s">
        <v>27</v>
      </c>
      <c r="O115" s="51" t="s">
        <v>28</v>
      </c>
      <c r="P115" s="52"/>
      <c r="Q115" s="52"/>
      <c r="R115" s="55">
        <v>564627</v>
      </c>
      <c r="S115" s="56">
        <f t="shared" si="20"/>
        <v>614726.9903437198</v>
      </c>
      <c r="V115" s="57">
        <v>612790</v>
      </c>
      <c r="W115" s="56">
        <f t="shared" si="21"/>
        <v>48163</v>
      </c>
      <c r="X115" s="56">
        <f t="shared" si="22"/>
        <v>520871.5</v>
      </c>
      <c r="Y115" s="56">
        <f t="shared" si="23"/>
        <v>43755.5</v>
      </c>
    </row>
    <row r="116" spans="1:25" s="16" customFormat="1" ht="22.5" customHeight="1">
      <c r="A116" s="34">
        <v>111</v>
      </c>
      <c r="B116" s="33" t="s">
        <v>34</v>
      </c>
      <c r="C116" s="35" t="s">
        <v>24</v>
      </c>
      <c r="D116" s="34">
        <v>19</v>
      </c>
      <c r="E116" s="34" t="s">
        <v>30</v>
      </c>
      <c r="F116" s="34">
        <v>3</v>
      </c>
      <c r="G116" s="36">
        <v>110.18</v>
      </c>
      <c r="H116" s="36">
        <v>19.72</v>
      </c>
      <c r="I116" s="36">
        <v>90.46</v>
      </c>
      <c r="J116" s="47">
        <f t="shared" si="18"/>
        <v>6998.910873116718</v>
      </c>
      <c r="K116" s="48">
        <f t="shared" si="19"/>
        <v>8524.651779792173</v>
      </c>
      <c r="L116" s="49">
        <v>771140</v>
      </c>
      <c r="M116" s="50" t="s">
        <v>26</v>
      </c>
      <c r="N116" s="51" t="s">
        <v>27</v>
      </c>
      <c r="O116" s="51" t="s">
        <v>28</v>
      </c>
      <c r="P116" s="52"/>
      <c r="Q116" s="52"/>
      <c r="R116" s="55">
        <v>568349</v>
      </c>
      <c r="S116" s="56">
        <f t="shared" si="20"/>
        <v>618779.2476003855</v>
      </c>
      <c r="V116" s="57">
        <v>616829</v>
      </c>
      <c r="W116" s="56">
        <f t="shared" si="21"/>
        <v>48480</v>
      </c>
      <c r="X116" s="56">
        <f t="shared" si="22"/>
        <v>524304.65</v>
      </c>
      <c r="Y116" s="56">
        <f t="shared" si="23"/>
        <v>44044.34999999998</v>
      </c>
    </row>
    <row r="117" spans="1:25" s="16" customFormat="1" ht="22.5" customHeight="1">
      <c r="A117" s="34">
        <v>112</v>
      </c>
      <c r="B117" s="33" t="s">
        <v>34</v>
      </c>
      <c r="C117" s="35" t="s">
        <v>24</v>
      </c>
      <c r="D117" s="34">
        <v>20</v>
      </c>
      <c r="E117" s="34" t="s">
        <v>30</v>
      </c>
      <c r="F117" s="34">
        <v>3</v>
      </c>
      <c r="G117" s="36">
        <v>110.18</v>
      </c>
      <c r="H117" s="36">
        <v>19.72</v>
      </c>
      <c r="I117" s="36">
        <v>90.46</v>
      </c>
      <c r="J117" s="47">
        <f t="shared" si="18"/>
        <v>6922.581230713377</v>
      </c>
      <c r="K117" s="48">
        <f t="shared" si="19"/>
        <v>8431.682511607341</v>
      </c>
      <c r="L117" s="49">
        <v>762730</v>
      </c>
      <c r="M117" s="50" t="s">
        <v>26</v>
      </c>
      <c r="N117" s="51" t="s">
        <v>27</v>
      </c>
      <c r="O117" s="51" t="s">
        <v>28</v>
      </c>
      <c r="P117" s="52"/>
      <c r="Q117" s="52"/>
      <c r="R117" s="55">
        <v>559044</v>
      </c>
      <c r="S117" s="56">
        <f t="shared" si="20"/>
        <v>608648.6044587215</v>
      </c>
      <c r="V117" s="57">
        <v>606731</v>
      </c>
      <c r="W117" s="56">
        <f t="shared" si="21"/>
        <v>47687</v>
      </c>
      <c r="X117" s="56">
        <f t="shared" si="22"/>
        <v>515721.35</v>
      </c>
      <c r="Y117" s="56">
        <f t="shared" si="23"/>
        <v>43322.65000000002</v>
      </c>
    </row>
    <row r="118" spans="1:25" s="16" customFormat="1" ht="22.5" customHeight="1">
      <c r="A118" s="34">
        <v>113</v>
      </c>
      <c r="B118" s="33" t="s">
        <v>34</v>
      </c>
      <c r="C118" s="35" t="s">
        <v>24</v>
      </c>
      <c r="D118" s="34">
        <v>21</v>
      </c>
      <c r="E118" s="34" t="s">
        <v>30</v>
      </c>
      <c r="F118" s="34">
        <v>3</v>
      </c>
      <c r="G118" s="36">
        <v>110.18</v>
      </c>
      <c r="H118" s="36">
        <v>19.72</v>
      </c>
      <c r="I118" s="36">
        <v>90.46</v>
      </c>
      <c r="J118" s="47">
        <f t="shared" si="18"/>
        <v>6835.333091305137</v>
      </c>
      <c r="K118" s="48">
        <f t="shared" si="19"/>
        <v>8325.414547866461</v>
      </c>
      <c r="L118" s="49">
        <v>753117</v>
      </c>
      <c r="M118" s="50" t="s">
        <v>26</v>
      </c>
      <c r="N118" s="51" t="s">
        <v>27</v>
      </c>
      <c r="O118" s="51" t="s">
        <v>28</v>
      </c>
      <c r="P118" s="52"/>
      <c r="Q118" s="52"/>
      <c r="R118" s="55">
        <v>549739</v>
      </c>
      <c r="S118" s="56">
        <f t="shared" si="20"/>
        <v>598517.9613170575</v>
      </c>
      <c r="V118" s="57">
        <v>596632</v>
      </c>
      <c r="W118" s="56">
        <f t="shared" si="21"/>
        <v>46893</v>
      </c>
      <c r="X118" s="56">
        <f t="shared" si="22"/>
        <v>507137.2</v>
      </c>
      <c r="Y118" s="56">
        <f t="shared" si="23"/>
        <v>42601.79999999999</v>
      </c>
    </row>
    <row r="119" spans="1:25" s="16" customFormat="1" ht="22.5" customHeight="1">
      <c r="A119" s="34">
        <v>114</v>
      </c>
      <c r="B119" s="33" t="s">
        <v>34</v>
      </c>
      <c r="C119" s="35" t="s">
        <v>24</v>
      </c>
      <c r="D119" s="34">
        <v>22</v>
      </c>
      <c r="E119" s="34" t="s">
        <v>30</v>
      </c>
      <c r="F119" s="34">
        <v>3</v>
      </c>
      <c r="G119" s="36">
        <v>110.18</v>
      </c>
      <c r="H119" s="36">
        <v>19.72</v>
      </c>
      <c r="I119" s="36">
        <v>90.46</v>
      </c>
      <c r="J119" s="47">
        <f t="shared" si="18"/>
        <v>6726.275186059175</v>
      </c>
      <c r="K119" s="48">
        <f t="shared" si="19"/>
        <v>8192.582356842804</v>
      </c>
      <c r="L119" s="49">
        <v>741101</v>
      </c>
      <c r="M119" s="50" t="s">
        <v>26</v>
      </c>
      <c r="N119" s="51" t="s">
        <v>27</v>
      </c>
      <c r="O119" s="51" t="s">
        <v>28</v>
      </c>
      <c r="P119" s="52"/>
      <c r="Q119" s="52"/>
      <c r="R119" s="55">
        <v>540434</v>
      </c>
      <c r="S119" s="56">
        <f t="shared" si="20"/>
        <v>588387.3181753935</v>
      </c>
      <c r="V119" s="57">
        <v>586533</v>
      </c>
      <c r="W119" s="56">
        <f t="shared" si="21"/>
        <v>46099</v>
      </c>
      <c r="X119" s="56">
        <f t="shared" si="22"/>
        <v>498553.05</v>
      </c>
      <c r="Y119" s="56">
        <f t="shared" si="23"/>
        <v>41880.95000000001</v>
      </c>
    </row>
    <row r="120" spans="1:25" s="16" customFormat="1" ht="22.5" customHeight="1">
      <c r="A120" s="34">
        <v>115</v>
      </c>
      <c r="B120" s="33" t="s">
        <v>34</v>
      </c>
      <c r="C120" s="35" t="s">
        <v>24</v>
      </c>
      <c r="D120" s="34">
        <v>23</v>
      </c>
      <c r="E120" s="34" t="s">
        <v>30</v>
      </c>
      <c r="F120" s="34">
        <v>3</v>
      </c>
      <c r="G120" s="36">
        <v>110.18</v>
      </c>
      <c r="H120" s="36">
        <v>19.72</v>
      </c>
      <c r="I120" s="36">
        <v>90.46</v>
      </c>
      <c r="J120" s="47">
        <f t="shared" si="18"/>
        <v>6617.226356870575</v>
      </c>
      <c r="K120" s="48">
        <f t="shared" si="19"/>
        <v>8059.76122042892</v>
      </c>
      <c r="L120" s="49">
        <v>729086</v>
      </c>
      <c r="M120" s="50" t="s">
        <v>26</v>
      </c>
      <c r="N120" s="51" t="s">
        <v>27</v>
      </c>
      <c r="O120" s="51" t="s">
        <v>28</v>
      </c>
      <c r="P120" s="52"/>
      <c r="Q120" s="52"/>
      <c r="R120" s="59">
        <v>531129</v>
      </c>
      <c r="S120" s="56">
        <f t="shared" si="20"/>
        <v>578256.6750337295</v>
      </c>
      <c r="V120" s="57">
        <v>576434</v>
      </c>
      <c r="W120" s="56">
        <f t="shared" si="21"/>
        <v>45305</v>
      </c>
      <c r="X120" s="56">
        <f t="shared" si="22"/>
        <v>489968.89999999997</v>
      </c>
      <c r="Y120" s="56">
        <f t="shared" si="23"/>
        <v>41160.100000000035</v>
      </c>
    </row>
    <row r="121" spans="1:25" s="16" customFormat="1" ht="22.5" customHeight="1">
      <c r="A121" s="34">
        <v>116</v>
      </c>
      <c r="B121" s="33" t="s">
        <v>34</v>
      </c>
      <c r="C121" s="35" t="s">
        <v>29</v>
      </c>
      <c r="D121" s="34">
        <v>1</v>
      </c>
      <c r="E121" s="34" t="s">
        <v>30</v>
      </c>
      <c r="F121" s="34">
        <v>3</v>
      </c>
      <c r="G121" s="37">
        <v>98.47</v>
      </c>
      <c r="H121" s="37">
        <v>17.62</v>
      </c>
      <c r="I121" s="36">
        <v>80.85</v>
      </c>
      <c r="J121" s="47">
        <f t="shared" si="18"/>
        <v>6148.309129684168</v>
      </c>
      <c r="K121" s="48">
        <f t="shared" si="19"/>
        <v>7488.237476808906</v>
      </c>
      <c r="L121" s="49">
        <v>605424</v>
      </c>
      <c r="M121" s="50" t="s">
        <v>26</v>
      </c>
      <c r="N121" s="51" t="s">
        <v>27</v>
      </c>
      <c r="O121" s="51" t="s">
        <v>28</v>
      </c>
      <c r="P121" s="52"/>
      <c r="Q121" s="52"/>
      <c r="R121" s="55">
        <v>654249</v>
      </c>
      <c r="S121" s="56">
        <f t="shared" si="20"/>
        <v>712301.2514551879</v>
      </c>
      <c r="V121" s="57">
        <v>710057</v>
      </c>
      <c r="W121" s="56">
        <f t="shared" si="21"/>
        <v>55808</v>
      </c>
      <c r="X121" s="56">
        <f t="shared" si="22"/>
        <v>603548.45</v>
      </c>
      <c r="Y121" s="56">
        <f t="shared" si="23"/>
        <v>50700.55000000005</v>
      </c>
    </row>
    <row r="122" spans="1:25" s="16" customFormat="1" ht="22.5" customHeight="1">
      <c r="A122" s="34">
        <v>117</v>
      </c>
      <c r="B122" s="33" t="s">
        <v>34</v>
      </c>
      <c r="C122" s="35" t="s">
        <v>29</v>
      </c>
      <c r="D122" s="34">
        <v>2</v>
      </c>
      <c r="E122" s="34" t="s">
        <v>30</v>
      </c>
      <c r="F122" s="34">
        <v>3</v>
      </c>
      <c r="G122" s="36">
        <v>98.65</v>
      </c>
      <c r="H122" s="36">
        <v>17.65</v>
      </c>
      <c r="I122" s="36">
        <v>81</v>
      </c>
      <c r="J122" s="47">
        <f t="shared" si="18"/>
        <v>6257.364419665484</v>
      </c>
      <c r="K122" s="48">
        <f t="shared" si="19"/>
        <v>7620.851851851852</v>
      </c>
      <c r="L122" s="49">
        <v>617289</v>
      </c>
      <c r="M122" s="50" t="s">
        <v>26</v>
      </c>
      <c r="N122" s="51" t="s">
        <v>27</v>
      </c>
      <c r="O122" s="51" t="s">
        <v>28</v>
      </c>
      <c r="P122" s="52"/>
      <c r="Q122" s="52"/>
      <c r="R122" s="55">
        <v>659758</v>
      </c>
      <c r="S122" s="56">
        <f t="shared" si="20"/>
        <v>718299.0712367491</v>
      </c>
      <c r="V122" s="57">
        <v>716036</v>
      </c>
      <c r="W122" s="56">
        <f t="shared" si="21"/>
        <v>56278</v>
      </c>
      <c r="X122" s="56">
        <f t="shared" si="22"/>
        <v>608630.6</v>
      </c>
      <c r="Y122" s="56">
        <f t="shared" si="23"/>
        <v>51127.40000000002</v>
      </c>
    </row>
    <row r="123" spans="1:25" s="16" customFormat="1" ht="22.5" customHeight="1">
      <c r="A123" s="34">
        <v>118</v>
      </c>
      <c r="B123" s="33" t="s">
        <v>34</v>
      </c>
      <c r="C123" s="35" t="s">
        <v>29</v>
      </c>
      <c r="D123" s="34">
        <v>3</v>
      </c>
      <c r="E123" s="34" t="s">
        <v>30</v>
      </c>
      <c r="F123" s="34">
        <v>3</v>
      </c>
      <c r="G123" s="36">
        <v>98.65</v>
      </c>
      <c r="H123" s="36">
        <v>17.65</v>
      </c>
      <c r="I123" s="36">
        <v>81</v>
      </c>
      <c r="J123" s="47">
        <f t="shared" si="18"/>
        <v>6420.932589964521</v>
      </c>
      <c r="K123" s="48">
        <f t="shared" si="19"/>
        <v>7820.061728395061</v>
      </c>
      <c r="L123" s="49">
        <v>633425</v>
      </c>
      <c r="M123" s="50" t="s">
        <v>26</v>
      </c>
      <c r="N123" s="51" t="s">
        <v>27</v>
      </c>
      <c r="O123" s="51" t="s">
        <v>28</v>
      </c>
      <c r="P123" s="52"/>
      <c r="Q123" s="52"/>
      <c r="R123" s="55">
        <v>665267</v>
      </c>
      <c r="S123" s="58">
        <f t="shared" si="20"/>
        <v>724296.8910183103</v>
      </c>
      <c r="T123" s="16">
        <v>1000</v>
      </c>
      <c r="U123" s="16">
        <f>T123*G123</f>
        <v>98650</v>
      </c>
      <c r="V123" s="57">
        <v>775447</v>
      </c>
      <c r="W123" s="56">
        <f t="shared" si="21"/>
        <v>110180</v>
      </c>
      <c r="X123" s="56">
        <f t="shared" si="22"/>
        <v>659129.95</v>
      </c>
      <c r="Y123" s="56">
        <f t="shared" si="23"/>
        <v>6137.050000000047</v>
      </c>
    </row>
    <row r="124" spans="1:25" s="16" customFormat="1" ht="22.5" customHeight="1">
      <c r="A124" s="34">
        <v>119</v>
      </c>
      <c r="B124" s="33" t="s">
        <v>34</v>
      </c>
      <c r="C124" s="35" t="s">
        <v>29</v>
      </c>
      <c r="D124" s="34">
        <v>4</v>
      </c>
      <c r="E124" s="34" t="s">
        <v>30</v>
      </c>
      <c r="F124" s="34">
        <v>3</v>
      </c>
      <c r="G124" s="36">
        <v>98.65</v>
      </c>
      <c r="H124" s="36">
        <v>17.65</v>
      </c>
      <c r="I124" s="36">
        <v>81</v>
      </c>
      <c r="J124" s="47">
        <f t="shared" si="18"/>
        <v>6453.654333502281</v>
      </c>
      <c r="K124" s="48">
        <f t="shared" si="19"/>
        <v>7859.913580246914</v>
      </c>
      <c r="L124" s="49">
        <v>636653</v>
      </c>
      <c r="M124" s="50" t="s">
        <v>26</v>
      </c>
      <c r="N124" s="51" t="s">
        <v>27</v>
      </c>
      <c r="O124" s="51" t="s">
        <v>28</v>
      </c>
      <c r="P124" s="52"/>
      <c r="Q124" s="52"/>
      <c r="R124" s="55">
        <v>676285</v>
      </c>
      <c r="S124" s="56">
        <f t="shared" si="20"/>
        <v>736292.5305814326</v>
      </c>
      <c r="V124" s="57">
        <v>733972</v>
      </c>
      <c r="W124" s="56">
        <f t="shared" si="21"/>
        <v>57687</v>
      </c>
      <c r="X124" s="56">
        <f t="shared" si="22"/>
        <v>623876.2</v>
      </c>
      <c r="Y124" s="56">
        <f t="shared" si="23"/>
        <v>52408.80000000005</v>
      </c>
    </row>
    <row r="125" spans="1:25" s="16" customFormat="1" ht="22.5" customHeight="1">
      <c r="A125" s="34">
        <v>120</v>
      </c>
      <c r="B125" s="33" t="s">
        <v>34</v>
      </c>
      <c r="C125" s="35" t="s">
        <v>29</v>
      </c>
      <c r="D125" s="34">
        <v>5</v>
      </c>
      <c r="E125" s="34" t="s">
        <v>30</v>
      </c>
      <c r="F125" s="34">
        <v>3</v>
      </c>
      <c r="G125" s="36">
        <v>98.65</v>
      </c>
      <c r="H125" s="36">
        <v>17.65</v>
      </c>
      <c r="I125" s="36">
        <v>81</v>
      </c>
      <c r="J125" s="47">
        <f t="shared" si="18"/>
        <v>6486.3659401926</v>
      </c>
      <c r="K125" s="48">
        <f t="shared" si="19"/>
        <v>7899.753086419753</v>
      </c>
      <c r="L125" s="49">
        <v>639880</v>
      </c>
      <c r="M125" s="50" t="s">
        <v>26</v>
      </c>
      <c r="N125" s="51" t="s">
        <v>27</v>
      </c>
      <c r="O125" s="51" t="s">
        <v>28</v>
      </c>
      <c r="P125" s="52"/>
      <c r="Q125" s="52"/>
      <c r="R125" s="55">
        <v>687303</v>
      </c>
      <c r="S125" s="56">
        <f t="shared" si="20"/>
        <v>748288.170144555</v>
      </c>
      <c r="V125" s="57">
        <v>745930</v>
      </c>
      <c r="W125" s="56">
        <f t="shared" si="21"/>
        <v>58627</v>
      </c>
      <c r="X125" s="56">
        <f t="shared" si="22"/>
        <v>634040.5</v>
      </c>
      <c r="Y125" s="56">
        <f t="shared" si="23"/>
        <v>53262.5</v>
      </c>
    </row>
    <row r="126" spans="1:25" s="16" customFormat="1" ht="22.5" customHeight="1">
      <c r="A126" s="34">
        <v>121</v>
      </c>
      <c r="B126" s="33" t="s">
        <v>34</v>
      </c>
      <c r="C126" s="35" t="s">
        <v>29</v>
      </c>
      <c r="D126" s="34">
        <v>6</v>
      </c>
      <c r="E126" s="34" t="s">
        <v>30</v>
      </c>
      <c r="F126" s="34">
        <v>3</v>
      </c>
      <c r="G126" s="36">
        <v>98.65</v>
      </c>
      <c r="H126" s="36">
        <v>17.65</v>
      </c>
      <c r="I126" s="36">
        <v>81</v>
      </c>
      <c r="J126" s="47">
        <f t="shared" si="18"/>
        <v>6540.902179422199</v>
      </c>
      <c r="K126" s="48">
        <f t="shared" si="19"/>
        <v>7966.172839506173</v>
      </c>
      <c r="L126" s="49">
        <v>645260</v>
      </c>
      <c r="M126" s="50" t="s">
        <v>26</v>
      </c>
      <c r="N126" s="51" t="s">
        <v>27</v>
      </c>
      <c r="O126" s="51" t="s">
        <v>28</v>
      </c>
      <c r="P126" s="52"/>
      <c r="Q126" s="52"/>
      <c r="R126" s="55">
        <v>693914</v>
      </c>
      <c r="S126" s="56">
        <f t="shared" si="20"/>
        <v>755485.771628654</v>
      </c>
      <c r="V126" s="57">
        <v>753105</v>
      </c>
      <c r="W126" s="56">
        <f t="shared" si="21"/>
        <v>59191</v>
      </c>
      <c r="X126" s="56">
        <f t="shared" si="22"/>
        <v>640139.25</v>
      </c>
      <c r="Y126" s="56">
        <f t="shared" si="23"/>
        <v>53774.75</v>
      </c>
    </row>
    <row r="127" spans="1:25" s="16" customFormat="1" ht="22.5" customHeight="1">
      <c r="A127" s="34">
        <v>122</v>
      </c>
      <c r="B127" s="33" t="s">
        <v>34</v>
      </c>
      <c r="C127" s="35" t="s">
        <v>29</v>
      </c>
      <c r="D127" s="34">
        <v>7</v>
      </c>
      <c r="E127" s="34" t="s">
        <v>30</v>
      </c>
      <c r="F127" s="34">
        <v>3</v>
      </c>
      <c r="G127" s="36">
        <v>98.65</v>
      </c>
      <c r="H127" s="36">
        <v>17.65</v>
      </c>
      <c r="I127" s="36">
        <v>81</v>
      </c>
      <c r="J127" s="47">
        <f t="shared" si="18"/>
        <v>6540.902179422199</v>
      </c>
      <c r="K127" s="48">
        <f t="shared" si="19"/>
        <v>7966.172839506173</v>
      </c>
      <c r="L127" s="49">
        <v>645260</v>
      </c>
      <c r="M127" s="50" t="s">
        <v>26</v>
      </c>
      <c r="N127" s="51" t="s">
        <v>27</v>
      </c>
      <c r="O127" s="51" t="s">
        <v>28</v>
      </c>
      <c r="P127" s="52"/>
      <c r="Q127" s="52"/>
      <c r="R127" s="55">
        <v>693914</v>
      </c>
      <c r="S127" s="56">
        <f t="shared" si="20"/>
        <v>755485.771628654</v>
      </c>
      <c r="V127" s="57">
        <v>753105</v>
      </c>
      <c r="W127" s="56">
        <f t="shared" si="21"/>
        <v>59191</v>
      </c>
      <c r="X127" s="56">
        <f t="shared" si="22"/>
        <v>640139.25</v>
      </c>
      <c r="Y127" s="56">
        <f t="shared" si="23"/>
        <v>53774.75</v>
      </c>
    </row>
    <row r="128" spans="1:25" s="16" customFormat="1" ht="22.5" customHeight="1">
      <c r="A128" s="34">
        <v>123</v>
      </c>
      <c r="B128" s="33" t="s">
        <v>34</v>
      </c>
      <c r="C128" s="35" t="s">
        <v>29</v>
      </c>
      <c r="D128" s="34">
        <v>8</v>
      </c>
      <c r="E128" s="34" t="s">
        <v>30</v>
      </c>
      <c r="F128" s="34">
        <v>3</v>
      </c>
      <c r="G128" s="36">
        <v>98.65</v>
      </c>
      <c r="H128" s="36">
        <v>17.65</v>
      </c>
      <c r="I128" s="36">
        <v>81</v>
      </c>
      <c r="J128" s="47">
        <f t="shared" si="18"/>
        <v>6540.902179422199</v>
      </c>
      <c r="K128" s="48">
        <f t="shared" si="19"/>
        <v>7966.172839506173</v>
      </c>
      <c r="L128" s="49">
        <v>645260</v>
      </c>
      <c r="M128" s="50" t="s">
        <v>26</v>
      </c>
      <c r="N128" s="51" t="s">
        <v>27</v>
      </c>
      <c r="O128" s="51" t="s">
        <v>28</v>
      </c>
      <c r="P128" s="52"/>
      <c r="Q128" s="52"/>
      <c r="R128" s="55">
        <v>693914</v>
      </c>
      <c r="S128" s="56">
        <f t="shared" si="20"/>
        <v>755485.771628654</v>
      </c>
      <c r="V128" s="57">
        <v>753105</v>
      </c>
      <c r="W128" s="56">
        <f t="shared" si="21"/>
        <v>59191</v>
      </c>
      <c r="X128" s="56">
        <f t="shared" si="22"/>
        <v>640139.25</v>
      </c>
      <c r="Y128" s="56">
        <f t="shared" si="23"/>
        <v>53774.75</v>
      </c>
    </row>
    <row r="129" spans="1:25" s="16" customFormat="1" ht="22.5" customHeight="1">
      <c r="A129" s="34">
        <v>124</v>
      </c>
      <c r="B129" s="33" t="s">
        <v>34</v>
      </c>
      <c r="C129" s="35" t="s">
        <v>29</v>
      </c>
      <c r="D129" s="34">
        <v>9</v>
      </c>
      <c r="E129" s="34" t="s">
        <v>30</v>
      </c>
      <c r="F129" s="34">
        <v>3</v>
      </c>
      <c r="G129" s="36">
        <v>98.65</v>
      </c>
      <c r="H129" s="36">
        <v>17.65</v>
      </c>
      <c r="I129" s="36">
        <v>81</v>
      </c>
      <c r="J129" s="47">
        <f t="shared" si="18"/>
        <v>6573.603649265078</v>
      </c>
      <c r="K129" s="48">
        <f t="shared" si="19"/>
        <v>8006</v>
      </c>
      <c r="L129" s="49">
        <v>648486</v>
      </c>
      <c r="M129" s="50" t="s">
        <v>26</v>
      </c>
      <c r="N129" s="51" t="s">
        <v>27</v>
      </c>
      <c r="O129" s="51" t="s">
        <v>28</v>
      </c>
      <c r="P129" s="52"/>
      <c r="Q129" s="52"/>
      <c r="R129" s="55">
        <v>704932</v>
      </c>
      <c r="S129" s="56">
        <f t="shared" si="20"/>
        <v>767481.4111917764</v>
      </c>
      <c r="V129" s="57">
        <v>765063</v>
      </c>
      <c r="W129" s="56">
        <f t="shared" si="21"/>
        <v>60131</v>
      </c>
      <c r="X129" s="56">
        <f t="shared" si="22"/>
        <v>650303.5499999999</v>
      </c>
      <c r="Y129" s="56">
        <f t="shared" si="23"/>
        <v>54628.45000000007</v>
      </c>
    </row>
    <row r="130" spans="1:25" s="16" customFormat="1" ht="22.5" customHeight="1">
      <c r="A130" s="34">
        <v>125</v>
      </c>
      <c r="B130" s="33" t="s">
        <v>34</v>
      </c>
      <c r="C130" s="35" t="s">
        <v>29</v>
      </c>
      <c r="D130" s="34">
        <v>10</v>
      </c>
      <c r="E130" s="34" t="s">
        <v>30</v>
      </c>
      <c r="F130" s="34">
        <v>3</v>
      </c>
      <c r="G130" s="36">
        <v>98.65</v>
      </c>
      <c r="H130" s="36">
        <v>17.65</v>
      </c>
      <c r="I130" s="36">
        <v>81</v>
      </c>
      <c r="J130" s="47">
        <f t="shared" si="18"/>
        <v>6573.603649265078</v>
      </c>
      <c r="K130" s="48">
        <f t="shared" si="19"/>
        <v>8006</v>
      </c>
      <c r="L130" s="49">
        <v>648486</v>
      </c>
      <c r="M130" s="50" t="s">
        <v>26</v>
      </c>
      <c r="N130" s="51" t="s">
        <v>27</v>
      </c>
      <c r="O130" s="51" t="s">
        <v>28</v>
      </c>
      <c r="P130" s="52"/>
      <c r="Q130" s="52"/>
      <c r="R130" s="55">
        <v>704932</v>
      </c>
      <c r="S130" s="56">
        <f t="shared" si="20"/>
        <v>767481.4111917764</v>
      </c>
      <c r="V130" s="57">
        <v>765063</v>
      </c>
      <c r="W130" s="56">
        <f t="shared" si="21"/>
        <v>60131</v>
      </c>
      <c r="X130" s="56">
        <f t="shared" si="22"/>
        <v>650303.5499999999</v>
      </c>
      <c r="Y130" s="56">
        <f t="shared" si="23"/>
        <v>54628.45000000007</v>
      </c>
    </row>
    <row r="131" spans="1:25" s="16" customFormat="1" ht="22.5" customHeight="1">
      <c r="A131" s="34">
        <v>126</v>
      </c>
      <c r="B131" s="33" t="s">
        <v>34</v>
      </c>
      <c r="C131" s="35" t="s">
        <v>29</v>
      </c>
      <c r="D131" s="34">
        <v>11</v>
      </c>
      <c r="E131" s="34" t="s">
        <v>30</v>
      </c>
      <c r="F131" s="34">
        <v>3</v>
      </c>
      <c r="G131" s="36">
        <v>98.65</v>
      </c>
      <c r="H131" s="36">
        <v>17.65</v>
      </c>
      <c r="I131" s="36">
        <v>81</v>
      </c>
      <c r="J131" s="47">
        <f t="shared" si="18"/>
        <v>6573.603649265078</v>
      </c>
      <c r="K131" s="48">
        <f t="shared" si="19"/>
        <v>8006</v>
      </c>
      <c r="L131" s="49">
        <v>648486</v>
      </c>
      <c r="M131" s="50" t="s">
        <v>26</v>
      </c>
      <c r="N131" s="51" t="s">
        <v>27</v>
      </c>
      <c r="O131" s="51" t="s">
        <v>28</v>
      </c>
      <c r="P131" s="52"/>
      <c r="Q131" s="52"/>
      <c r="R131" s="55">
        <v>704932</v>
      </c>
      <c r="S131" s="56">
        <f t="shared" si="20"/>
        <v>767481.4111917764</v>
      </c>
      <c r="V131" s="57">
        <v>765063</v>
      </c>
      <c r="W131" s="56">
        <f t="shared" si="21"/>
        <v>60131</v>
      </c>
      <c r="X131" s="56">
        <f t="shared" si="22"/>
        <v>650303.5499999999</v>
      </c>
      <c r="Y131" s="56">
        <f t="shared" si="23"/>
        <v>54628.45000000007</v>
      </c>
    </row>
    <row r="132" spans="1:25" s="16" customFormat="1" ht="22.5" customHeight="1">
      <c r="A132" s="34">
        <v>127</v>
      </c>
      <c r="B132" s="33" t="s">
        <v>34</v>
      </c>
      <c r="C132" s="35" t="s">
        <v>29</v>
      </c>
      <c r="D132" s="34">
        <v>12</v>
      </c>
      <c r="E132" s="34" t="s">
        <v>30</v>
      </c>
      <c r="F132" s="34">
        <v>3</v>
      </c>
      <c r="G132" s="36">
        <v>98.65</v>
      </c>
      <c r="H132" s="36">
        <v>17.65</v>
      </c>
      <c r="I132" s="36">
        <v>81</v>
      </c>
      <c r="J132" s="47">
        <f t="shared" si="18"/>
        <v>6606.325392802838</v>
      </c>
      <c r="K132" s="48">
        <f t="shared" si="19"/>
        <v>8045.851851851852</v>
      </c>
      <c r="L132" s="49">
        <v>651714</v>
      </c>
      <c r="M132" s="50" t="s">
        <v>26</v>
      </c>
      <c r="N132" s="51" t="s">
        <v>27</v>
      </c>
      <c r="O132" s="51" t="s">
        <v>28</v>
      </c>
      <c r="P132" s="52"/>
      <c r="Q132" s="52"/>
      <c r="R132" s="55">
        <v>715950</v>
      </c>
      <c r="S132" s="56">
        <f t="shared" si="20"/>
        <v>779477.0507548988</v>
      </c>
      <c r="V132" s="57">
        <v>777021</v>
      </c>
      <c r="W132" s="56">
        <f t="shared" si="21"/>
        <v>61071</v>
      </c>
      <c r="X132" s="56">
        <f t="shared" si="22"/>
        <v>660467.85</v>
      </c>
      <c r="Y132" s="56">
        <f t="shared" si="23"/>
        <v>55482.15000000002</v>
      </c>
    </row>
    <row r="133" spans="1:25" s="16" customFormat="1" ht="22.5" customHeight="1">
      <c r="A133" s="34">
        <v>128</v>
      </c>
      <c r="B133" s="33" t="s">
        <v>34</v>
      </c>
      <c r="C133" s="35" t="s">
        <v>29</v>
      </c>
      <c r="D133" s="34">
        <v>13</v>
      </c>
      <c r="E133" s="34" t="s">
        <v>30</v>
      </c>
      <c r="F133" s="34">
        <v>3</v>
      </c>
      <c r="G133" s="36">
        <v>98.65</v>
      </c>
      <c r="H133" s="36">
        <v>17.65</v>
      </c>
      <c r="I133" s="36">
        <v>81</v>
      </c>
      <c r="J133" s="47">
        <f t="shared" si="18"/>
        <v>6606.325392802838</v>
      </c>
      <c r="K133" s="48">
        <f t="shared" si="19"/>
        <v>8045.851851851852</v>
      </c>
      <c r="L133" s="49">
        <v>651714</v>
      </c>
      <c r="M133" s="50" t="s">
        <v>26</v>
      </c>
      <c r="N133" s="51" t="s">
        <v>27</v>
      </c>
      <c r="O133" s="51" t="s">
        <v>28</v>
      </c>
      <c r="P133" s="52"/>
      <c r="Q133" s="52"/>
      <c r="R133" s="55">
        <v>715950</v>
      </c>
      <c r="S133" s="56">
        <f t="shared" si="20"/>
        <v>779477.0507548988</v>
      </c>
      <c r="V133" s="57">
        <v>777021</v>
      </c>
      <c r="W133" s="56">
        <f t="shared" si="21"/>
        <v>61071</v>
      </c>
      <c r="X133" s="56">
        <f t="shared" si="22"/>
        <v>660467.85</v>
      </c>
      <c r="Y133" s="56">
        <f t="shared" si="23"/>
        <v>55482.15000000002</v>
      </c>
    </row>
    <row r="134" spans="1:25" s="16" customFormat="1" ht="22.5" customHeight="1">
      <c r="A134" s="34">
        <v>129</v>
      </c>
      <c r="B134" s="33" t="s">
        <v>34</v>
      </c>
      <c r="C134" s="35" t="s">
        <v>29</v>
      </c>
      <c r="D134" s="34">
        <v>14</v>
      </c>
      <c r="E134" s="34" t="s">
        <v>30</v>
      </c>
      <c r="F134" s="34">
        <v>3</v>
      </c>
      <c r="G134" s="36">
        <v>98.65</v>
      </c>
      <c r="H134" s="36">
        <v>17.65</v>
      </c>
      <c r="I134" s="36">
        <v>81</v>
      </c>
      <c r="J134" s="47">
        <f t="shared" si="18"/>
        <v>6606.325392802838</v>
      </c>
      <c r="K134" s="48">
        <f t="shared" si="19"/>
        <v>8045.851851851852</v>
      </c>
      <c r="L134" s="49">
        <v>651714</v>
      </c>
      <c r="M134" s="50" t="s">
        <v>26</v>
      </c>
      <c r="N134" s="51" t="s">
        <v>27</v>
      </c>
      <c r="O134" s="51" t="s">
        <v>28</v>
      </c>
      <c r="P134" s="52"/>
      <c r="Q134" s="52"/>
      <c r="R134" s="55">
        <v>715950</v>
      </c>
      <c r="S134" s="56">
        <f t="shared" si="20"/>
        <v>779477.0507548988</v>
      </c>
      <c r="V134" s="57">
        <v>777021</v>
      </c>
      <c r="W134" s="56">
        <f t="shared" si="21"/>
        <v>61071</v>
      </c>
      <c r="X134" s="56">
        <f t="shared" si="22"/>
        <v>660467.85</v>
      </c>
      <c r="Y134" s="56">
        <f t="shared" si="23"/>
        <v>55482.15000000002</v>
      </c>
    </row>
    <row r="135" spans="1:25" s="16" customFormat="1" ht="22.5" customHeight="1">
      <c r="A135" s="34">
        <v>130</v>
      </c>
      <c r="B135" s="33" t="s">
        <v>34</v>
      </c>
      <c r="C135" s="35" t="s">
        <v>29</v>
      </c>
      <c r="D135" s="34">
        <v>15</v>
      </c>
      <c r="E135" s="34" t="s">
        <v>30</v>
      </c>
      <c r="F135" s="34">
        <v>3</v>
      </c>
      <c r="G135" s="36">
        <v>98.65</v>
      </c>
      <c r="H135" s="36">
        <v>17.65</v>
      </c>
      <c r="I135" s="36">
        <v>81</v>
      </c>
      <c r="J135" s="47">
        <f aca="true" t="shared" si="24" ref="J135:J166">L135/G135</f>
        <v>6649.944247339077</v>
      </c>
      <c r="K135" s="48">
        <f aca="true" t="shared" si="25" ref="K135:K166">L135/I135</f>
        <v>8098.975308641975</v>
      </c>
      <c r="L135" s="49">
        <v>656017</v>
      </c>
      <c r="M135" s="50" t="s">
        <v>26</v>
      </c>
      <c r="N135" s="51" t="s">
        <v>27</v>
      </c>
      <c r="O135" s="51" t="s">
        <v>28</v>
      </c>
      <c r="P135" s="52"/>
      <c r="Q135" s="52"/>
      <c r="R135" s="55">
        <v>721459</v>
      </c>
      <c r="S135" s="56">
        <f aca="true" t="shared" si="26" ref="S135:S166">R135/$U$214</f>
        <v>785474.87053646</v>
      </c>
      <c r="V135" s="57">
        <v>783000</v>
      </c>
      <c r="W135" s="56">
        <f aca="true" t="shared" si="27" ref="W135:W166">V135-R135</f>
        <v>61541</v>
      </c>
      <c r="X135" s="56">
        <f aca="true" t="shared" si="28" ref="X135:X166">V135*0.85</f>
        <v>665550</v>
      </c>
      <c r="Y135" s="56">
        <f aca="true" t="shared" si="29" ref="Y135:Y166">R135-X135</f>
        <v>55909</v>
      </c>
    </row>
    <row r="136" spans="1:25" s="16" customFormat="1" ht="22.5" customHeight="1">
      <c r="A136" s="34">
        <v>131</v>
      </c>
      <c r="B136" s="33" t="s">
        <v>34</v>
      </c>
      <c r="C136" s="35" t="s">
        <v>29</v>
      </c>
      <c r="D136" s="34">
        <v>16</v>
      </c>
      <c r="E136" s="34" t="s">
        <v>30</v>
      </c>
      <c r="F136" s="34">
        <v>3</v>
      </c>
      <c r="G136" s="36">
        <v>98.65</v>
      </c>
      <c r="H136" s="36">
        <v>17.65</v>
      </c>
      <c r="I136" s="36">
        <v>81</v>
      </c>
      <c r="J136" s="47">
        <f t="shared" si="24"/>
        <v>6649.944247339077</v>
      </c>
      <c r="K136" s="48">
        <f t="shared" si="25"/>
        <v>8098.975308641975</v>
      </c>
      <c r="L136" s="49">
        <v>656017</v>
      </c>
      <c r="M136" s="50" t="s">
        <v>26</v>
      </c>
      <c r="N136" s="51" t="s">
        <v>27</v>
      </c>
      <c r="O136" s="51" t="s">
        <v>28</v>
      </c>
      <c r="P136" s="52"/>
      <c r="Q136" s="52"/>
      <c r="R136" s="55">
        <v>721459</v>
      </c>
      <c r="S136" s="56">
        <f t="shared" si="26"/>
        <v>785474.87053646</v>
      </c>
      <c r="V136" s="57">
        <v>783000</v>
      </c>
      <c r="W136" s="56">
        <f t="shared" si="27"/>
        <v>61541</v>
      </c>
      <c r="X136" s="56">
        <f t="shared" si="28"/>
        <v>665550</v>
      </c>
      <c r="Y136" s="56">
        <f t="shared" si="29"/>
        <v>55909</v>
      </c>
    </row>
    <row r="137" spans="1:25" s="16" customFormat="1" ht="22.5" customHeight="1">
      <c r="A137" s="34">
        <v>132</v>
      </c>
      <c r="B137" s="33" t="s">
        <v>34</v>
      </c>
      <c r="C137" s="35" t="s">
        <v>29</v>
      </c>
      <c r="D137" s="34">
        <v>17</v>
      </c>
      <c r="E137" s="34" t="s">
        <v>30</v>
      </c>
      <c r="F137" s="34">
        <v>3</v>
      </c>
      <c r="G137" s="36">
        <v>98.65</v>
      </c>
      <c r="H137" s="36">
        <v>17.65</v>
      </c>
      <c r="I137" s="36">
        <v>81</v>
      </c>
      <c r="J137" s="47">
        <f t="shared" si="24"/>
        <v>6649.944247339077</v>
      </c>
      <c r="K137" s="48">
        <f t="shared" si="25"/>
        <v>8098.975308641975</v>
      </c>
      <c r="L137" s="49">
        <v>656017</v>
      </c>
      <c r="M137" s="50" t="s">
        <v>26</v>
      </c>
      <c r="N137" s="51" t="s">
        <v>27</v>
      </c>
      <c r="O137" s="51" t="s">
        <v>28</v>
      </c>
      <c r="P137" s="52"/>
      <c r="Q137" s="52"/>
      <c r="R137" s="55">
        <v>721459</v>
      </c>
      <c r="S137" s="56">
        <f t="shared" si="26"/>
        <v>785474.87053646</v>
      </c>
      <c r="V137" s="57">
        <v>783000</v>
      </c>
      <c r="W137" s="56">
        <f t="shared" si="27"/>
        <v>61541</v>
      </c>
      <c r="X137" s="56">
        <f t="shared" si="28"/>
        <v>665550</v>
      </c>
      <c r="Y137" s="56">
        <f t="shared" si="29"/>
        <v>55909</v>
      </c>
    </row>
    <row r="138" spans="1:25" s="16" customFormat="1" ht="22.5" customHeight="1">
      <c r="A138" s="34">
        <v>133</v>
      </c>
      <c r="B138" s="33" t="s">
        <v>34</v>
      </c>
      <c r="C138" s="35" t="s">
        <v>29</v>
      </c>
      <c r="D138" s="34">
        <v>18</v>
      </c>
      <c r="E138" s="34" t="s">
        <v>30</v>
      </c>
      <c r="F138" s="34">
        <v>3</v>
      </c>
      <c r="G138" s="36">
        <v>98.65</v>
      </c>
      <c r="H138" s="36">
        <v>17.65</v>
      </c>
      <c r="I138" s="36">
        <v>81</v>
      </c>
      <c r="J138" s="47">
        <f t="shared" si="24"/>
        <v>6595.418144956918</v>
      </c>
      <c r="K138" s="48">
        <f t="shared" si="25"/>
        <v>8032.567901234568</v>
      </c>
      <c r="L138" s="49">
        <v>650638</v>
      </c>
      <c r="M138" s="50" t="s">
        <v>26</v>
      </c>
      <c r="N138" s="51" t="s">
        <v>27</v>
      </c>
      <c r="O138" s="51" t="s">
        <v>28</v>
      </c>
      <c r="P138" s="52"/>
      <c r="Q138" s="52"/>
      <c r="R138" s="55">
        <v>715950</v>
      </c>
      <c r="S138" s="56">
        <f t="shared" si="26"/>
        <v>779477.0507548988</v>
      </c>
      <c r="V138" s="57">
        <v>777021</v>
      </c>
      <c r="W138" s="56">
        <f t="shared" si="27"/>
        <v>61071</v>
      </c>
      <c r="X138" s="56">
        <f t="shared" si="28"/>
        <v>660467.85</v>
      </c>
      <c r="Y138" s="56">
        <f t="shared" si="29"/>
        <v>55482.15000000002</v>
      </c>
    </row>
    <row r="139" spans="1:25" s="16" customFormat="1" ht="22.5" customHeight="1">
      <c r="A139" s="34">
        <v>134</v>
      </c>
      <c r="B139" s="33" t="s">
        <v>34</v>
      </c>
      <c r="C139" s="35" t="s">
        <v>29</v>
      </c>
      <c r="D139" s="34">
        <v>19</v>
      </c>
      <c r="E139" s="34" t="s">
        <v>30</v>
      </c>
      <c r="F139" s="34">
        <v>3</v>
      </c>
      <c r="G139" s="36">
        <v>98.65</v>
      </c>
      <c r="H139" s="36">
        <v>17.65</v>
      </c>
      <c r="I139" s="36">
        <v>81</v>
      </c>
      <c r="J139" s="47">
        <f t="shared" si="24"/>
        <v>6639.036999493157</v>
      </c>
      <c r="K139" s="48">
        <f t="shared" si="25"/>
        <v>8085.691358024691</v>
      </c>
      <c r="L139" s="49">
        <v>654941</v>
      </c>
      <c r="M139" s="50" t="s">
        <v>26</v>
      </c>
      <c r="N139" s="51" t="s">
        <v>27</v>
      </c>
      <c r="O139" s="51" t="s">
        <v>28</v>
      </c>
      <c r="P139" s="52"/>
      <c r="Q139" s="52"/>
      <c r="R139" s="55">
        <v>721459</v>
      </c>
      <c r="S139" s="56">
        <f t="shared" si="26"/>
        <v>785474.87053646</v>
      </c>
      <c r="V139" s="57">
        <v>783000</v>
      </c>
      <c r="W139" s="56">
        <f t="shared" si="27"/>
        <v>61541</v>
      </c>
      <c r="X139" s="56">
        <f t="shared" si="28"/>
        <v>665550</v>
      </c>
      <c r="Y139" s="56">
        <f t="shared" si="29"/>
        <v>55909</v>
      </c>
    </row>
    <row r="140" spans="1:25" s="16" customFormat="1" ht="22.5" customHeight="1">
      <c r="A140" s="34">
        <v>135</v>
      </c>
      <c r="B140" s="33" t="s">
        <v>34</v>
      </c>
      <c r="C140" s="35" t="s">
        <v>29</v>
      </c>
      <c r="D140" s="34">
        <v>20</v>
      </c>
      <c r="E140" s="34" t="s">
        <v>30</v>
      </c>
      <c r="F140" s="34">
        <v>3</v>
      </c>
      <c r="G140" s="36">
        <v>98.65</v>
      </c>
      <c r="H140" s="36">
        <v>17.65</v>
      </c>
      <c r="I140" s="36">
        <v>81</v>
      </c>
      <c r="J140" s="47">
        <f t="shared" si="24"/>
        <v>6529.984794728839</v>
      </c>
      <c r="K140" s="48">
        <f t="shared" si="25"/>
        <v>7952.876543209876</v>
      </c>
      <c r="L140" s="49">
        <v>644183</v>
      </c>
      <c r="M140" s="50" t="s">
        <v>26</v>
      </c>
      <c r="N140" s="51" t="s">
        <v>27</v>
      </c>
      <c r="O140" s="51" t="s">
        <v>28</v>
      </c>
      <c r="P140" s="52"/>
      <c r="Q140" s="52"/>
      <c r="R140" s="55">
        <v>713746</v>
      </c>
      <c r="S140" s="56">
        <f t="shared" si="26"/>
        <v>777077.4873498232</v>
      </c>
      <c r="V140" s="57">
        <v>774629</v>
      </c>
      <c r="W140" s="56">
        <f t="shared" si="27"/>
        <v>60883</v>
      </c>
      <c r="X140" s="56">
        <f t="shared" si="28"/>
        <v>658434.65</v>
      </c>
      <c r="Y140" s="56">
        <f t="shared" si="29"/>
        <v>55311.34999999998</v>
      </c>
    </row>
    <row r="141" spans="1:25" s="16" customFormat="1" ht="22.5" customHeight="1">
      <c r="A141" s="34">
        <v>136</v>
      </c>
      <c r="B141" s="33" t="s">
        <v>34</v>
      </c>
      <c r="C141" s="35" t="s">
        <v>29</v>
      </c>
      <c r="D141" s="34">
        <v>21</v>
      </c>
      <c r="E141" s="34" t="s">
        <v>30</v>
      </c>
      <c r="F141" s="34">
        <v>3</v>
      </c>
      <c r="G141" s="36">
        <v>98.65</v>
      </c>
      <c r="H141" s="36">
        <v>17.65</v>
      </c>
      <c r="I141" s="36">
        <v>81</v>
      </c>
      <c r="J141" s="47">
        <f t="shared" si="24"/>
        <v>6420.932589964521</v>
      </c>
      <c r="K141" s="48">
        <f t="shared" si="25"/>
        <v>7820.061728395061</v>
      </c>
      <c r="L141" s="49">
        <v>633425</v>
      </c>
      <c r="M141" s="50" t="s">
        <v>26</v>
      </c>
      <c r="N141" s="51" t="s">
        <v>27</v>
      </c>
      <c r="O141" s="51" t="s">
        <v>28</v>
      </c>
      <c r="P141" s="52"/>
      <c r="Q141" s="52"/>
      <c r="R141" s="55">
        <v>704932</v>
      </c>
      <c r="S141" s="56">
        <f t="shared" si="26"/>
        <v>767481.4111917764</v>
      </c>
      <c r="V141" s="57">
        <v>765063</v>
      </c>
      <c r="W141" s="56">
        <f t="shared" si="27"/>
        <v>60131</v>
      </c>
      <c r="X141" s="56">
        <f t="shared" si="28"/>
        <v>650303.5499999999</v>
      </c>
      <c r="Y141" s="56">
        <f t="shared" si="29"/>
        <v>54628.45000000007</v>
      </c>
    </row>
    <row r="142" spans="1:25" s="16" customFormat="1" ht="22.5" customHeight="1">
      <c r="A142" s="34">
        <v>137</v>
      </c>
      <c r="B142" s="33" t="s">
        <v>34</v>
      </c>
      <c r="C142" s="35" t="s">
        <v>29</v>
      </c>
      <c r="D142" s="34">
        <v>22</v>
      </c>
      <c r="E142" s="34" t="s">
        <v>30</v>
      </c>
      <c r="F142" s="34">
        <v>3</v>
      </c>
      <c r="G142" s="36">
        <v>98.65</v>
      </c>
      <c r="H142" s="36">
        <v>17.65</v>
      </c>
      <c r="I142" s="36">
        <v>81</v>
      </c>
      <c r="J142" s="47">
        <f t="shared" si="24"/>
        <v>6311.880385200202</v>
      </c>
      <c r="K142" s="48">
        <f t="shared" si="25"/>
        <v>7687.246913580247</v>
      </c>
      <c r="L142" s="49">
        <v>622667</v>
      </c>
      <c r="M142" s="50" t="s">
        <v>26</v>
      </c>
      <c r="N142" s="51" t="s">
        <v>27</v>
      </c>
      <c r="O142" s="51" t="s">
        <v>28</v>
      </c>
      <c r="P142" s="52"/>
      <c r="Q142" s="52"/>
      <c r="R142" s="55">
        <v>693914</v>
      </c>
      <c r="S142" s="56">
        <f t="shared" si="26"/>
        <v>755485.771628654</v>
      </c>
      <c r="V142" s="57">
        <v>753105</v>
      </c>
      <c r="W142" s="56">
        <f t="shared" si="27"/>
        <v>59191</v>
      </c>
      <c r="X142" s="56">
        <f t="shared" si="28"/>
        <v>640139.25</v>
      </c>
      <c r="Y142" s="56">
        <f t="shared" si="29"/>
        <v>53774.75</v>
      </c>
    </row>
    <row r="143" spans="1:25" s="16" customFormat="1" ht="22.5" customHeight="1">
      <c r="A143" s="34">
        <v>138</v>
      </c>
      <c r="B143" s="33" t="s">
        <v>34</v>
      </c>
      <c r="C143" s="35" t="s">
        <v>29</v>
      </c>
      <c r="D143" s="34">
        <v>23</v>
      </c>
      <c r="E143" s="34" t="s">
        <v>30</v>
      </c>
      <c r="F143" s="34">
        <v>3</v>
      </c>
      <c r="G143" s="36">
        <v>98.65</v>
      </c>
      <c r="H143" s="36">
        <v>17.65</v>
      </c>
      <c r="I143" s="36">
        <v>81</v>
      </c>
      <c r="J143" s="47">
        <f t="shared" si="24"/>
        <v>6202.828180435884</v>
      </c>
      <c r="K143" s="48">
        <f t="shared" si="25"/>
        <v>7554.432098765432</v>
      </c>
      <c r="L143" s="49">
        <v>611909</v>
      </c>
      <c r="M143" s="50" t="s">
        <v>26</v>
      </c>
      <c r="N143" s="51" t="s">
        <v>27</v>
      </c>
      <c r="O143" s="51" t="s">
        <v>28</v>
      </c>
      <c r="P143" s="52"/>
      <c r="Q143" s="52"/>
      <c r="R143" s="59">
        <v>682896</v>
      </c>
      <c r="S143" s="56">
        <f t="shared" si="26"/>
        <v>743490.1320655316</v>
      </c>
      <c r="V143" s="57">
        <v>741147</v>
      </c>
      <c r="W143" s="56">
        <f t="shared" si="27"/>
        <v>58251</v>
      </c>
      <c r="X143" s="56">
        <f t="shared" si="28"/>
        <v>629974.95</v>
      </c>
      <c r="Y143" s="56">
        <f t="shared" si="29"/>
        <v>52921.05000000005</v>
      </c>
    </row>
    <row r="144" spans="1:25" s="16" customFormat="1" ht="22.5" customHeight="1">
      <c r="A144" s="34">
        <v>139</v>
      </c>
      <c r="B144" s="33" t="s">
        <v>34</v>
      </c>
      <c r="C144" s="35" t="s">
        <v>31</v>
      </c>
      <c r="D144" s="34">
        <v>1</v>
      </c>
      <c r="E144" s="34" t="s">
        <v>30</v>
      </c>
      <c r="F144" s="34">
        <v>3</v>
      </c>
      <c r="G144" s="36">
        <v>98.47</v>
      </c>
      <c r="H144" s="36">
        <v>17.62</v>
      </c>
      <c r="I144" s="36">
        <v>80.85</v>
      </c>
      <c r="J144" s="47">
        <f t="shared" si="24"/>
        <v>6257.357570833757</v>
      </c>
      <c r="K144" s="48">
        <f t="shared" si="25"/>
        <v>7621.051329622759</v>
      </c>
      <c r="L144" s="49">
        <v>616162</v>
      </c>
      <c r="M144" s="50" t="s">
        <v>26</v>
      </c>
      <c r="N144" s="51" t="s">
        <v>27</v>
      </c>
      <c r="O144" s="51" t="s">
        <v>28</v>
      </c>
      <c r="P144" s="52"/>
      <c r="Q144" s="52"/>
      <c r="R144" s="55">
        <v>606286</v>
      </c>
      <c r="S144" s="56">
        <f t="shared" si="26"/>
        <v>660082.4403854802</v>
      </c>
      <c r="V144" s="57">
        <v>658002</v>
      </c>
      <c r="W144" s="56">
        <f t="shared" si="27"/>
        <v>51716</v>
      </c>
      <c r="X144" s="56">
        <f t="shared" si="28"/>
        <v>559301.7</v>
      </c>
      <c r="Y144" s="56">
        <f t="shared" si="29"/>
        <v>46984.30000000005</v>
      </c>
    </row>
    <row r="145" spans="1:25" s="16" customFormat="1" ht="22.5" customHeight="1">
      <c r="A145" s="34">
        <v>140</v>
      </c>
      <c r="B145" s="33" t="s">
        <v>34</v>
      </c>
      <c r="C145" s="35" t="s">
        <v>31</v>
      </c>
      <c r="D145" s="34">
        <v>2</v>
      </c>
      <c r="E145" s="34" t="s">
        <v>30</v>
      </c>
      <c r="F145" s="34">
        <v>3</v>
      </c>
      <c r="G145" s="36">
        <v>98.47</v>
      </c>
      <c r="H145" s="36">
        <v>17.62</v>
      </c>
      <c r="I145" s="36">
        <v>80.85</v>
      </c>
      <c r="J145" s="47">
        <f t="shared" si="24"/>
        <v>6366.416167360618</v>
      </c>
      <c r="K145" s="48">
        <f t="shared" si="25"/>
        <v>7753.877551020409</v>
      </c>
      <c r="L145" s="49">
        <v>626901</v>
      </c>
      <c r="M145" s="50" t="s">
        <v>26</v>
      </c>
      <c r="N145" s="51" t="s">
        <v>27</v>
      </c>
      <c r="O145" s="51" t="s">
        <v>28</v>
      </c>
      <c r="P145" s="52"/>
      <c r="Q145" s="52"/>
      <c r="R145" s="55">
        <v>735740</v>
      </c>
      <c r="S145" s="56">
        <f t="shared" si="26"/>
        <v>801023.0397687118</v>
      </c>
      <c r="V145" s="57">
        <v>798499</v>
      </c>
      <c r="W145" s="56">
        <f t="shared" si="27"/>
        <v>62759</v>
      </c>
      <c r="X145" s="56">
        <f t="shared" si="28"/>
        <v>678724.15</v>
      </c>
      <c r="Y145" s="56">
        <f t="shared" si="29"/>
        <v>57015.84999999998</v>
      </c>
    </row>
    <row r="146" spans="1:25" s="16" customFormat="1" ht="22.5" customHeight="1">
      <c r="A146" s="34">
        <v>141</v>
      </c>
      <c r="B146" s="33" t="s">
        <v>34</v>
      </c>
      <c r="C146" s="35" t="s">
        <v>31</v>
      </c>
      <c r="D146" s="34">
        <v>3</v>
      </c>
      <c r="E146" s="34" t="s">
        <v>30</v>
      </c>
      <c r="F146" s="34">
        <v>3</v>
      </c>
      <c r="G146" s="36">
        <v>98.47</v>
      </c>
      <c r="H146" s="36">
        <v>17.62</v>
      </c>
      <c r="I146" s="36">
        <v>80.85</v>
      </c>
      <c r="J146" s="47">
        <f t="shared" si="24"/>
        <v>6529.988829085</v>
      </c>
      <c r="K146" s="48">
        <f t="shared" si="25"/>
        <v>7953.098330241188</v>
      </c>
      <c r="L146" s="49">
        <v>643008</v>
      </c>
      <c r="M146" s="50" t="s">
        <v>26</v>
      </c>
      <c r="N146" s="51" t="s">
        <v>27</v>
      </c>
      <c r="O146" s="51" t="s">
        <v>28</v>
      </c>
      <c r="P146" s="52"/>
      <c r="Q146" s="52"/>
      <c r="R146" s="55">
        <v>741863</v>
      </c>
      <c r="S146" s="58">
        <f t="shared" si="26"/>
        <v>807689.3404625762</v>
      </c>
      <c r="T146" s="16">
        <v>1000</v>
      </c>
      <c r="U146" s="16">
        <f>T146*G146</f>
        <v>98470</v>
      </c>
      <c r="V146" s="57">
        <v>864323</v>
      </c>
      <c r="W146" s="56">
        <f t="shared" si="27"/>
        <v>122460</v>
      </c>
      <c r="X146" s="56">
        <f t="shared" si="28"/>
        <v>734674.5499999999</v>
      </c>
      <c r="Y146" s="56">
        <f t="shared" si="29"/>
        <v>7188.45000000007</v>
      </c>
    </row>
    <row r="147" spans="1:25" s="16" customFormat="1" ht="22.5" customHeight="1">
      <c r="A147" s="34">
        <v>142</v>
      </c>
      <c r="B147" s="33" t="s">
        <v>34</v>
      </c>
      <c r="C147" s="35" t="s">
        <v>31</v>
      </c>
      <c r="D147" s="34">
        <v>4</v>
      </c>
      <c r="E147" s="34" t="s">
        <v>30</v>
      </c>
      <c r="F147" s="34">
        <v>3</v>
      </c>
      <c r="G147" s="36">
        <v>98.47</v>
      </c>
      <c r="H147" s="36">
        <v>17.62</v>
      </c>
      <c r="I147" s="36">
        <v>80.85</v>
      </c>
      <c r="J147" s="47">
        <f t="shared" si="24"/>
        <v>6562.699299278968</v>
      </c>
      <c r="K147" s="48">
        <f t="shared" si="25"/>
        <v>7992.937538651825</v>
      </c>
      <c r="L147" s="49">
        <v>646229</v>
      </c>
      <c r="M147" s="50" t="s">
        <v>26</v>
      </c>
      <c r="N147" s="51" t="s">
        <v>27</v>
      </c>
      <c r="O147" s="51" t="s">
        <v>28</v>
      </c>
      <c r="P147" s="52"/>
      <c r="Q147" s="52"/>
      <c r="R147" s="55">
        <v>754109</v>
      </c>
      <c r="S147" s="56">
        <f t="shared" si="26"/>
        <v>821021.9418503052</v>
      </c>
      <c r="V147" s="57">
        <v>818435</v>
      </c>
      <c r="W147" s="56">
        <f t="shared" si="27"/>
        <v>64326</v>
      </c>
      <c r="X147" s="56">
        <f t="shared" si="28"/>
        <v>695669.75</v>
      </c>
      <c r="Y147" s="56">
        <f t="shared" si="29"/>
        <v>58439.25</v>
      </c>
    </row>
    <row r="148" spans="1:25" s="16" customFormat="1" ht="22.5" customHeight="1">
      <c r="A148" s="34">
        <v>143</v>
      </c>
      <c r="B148" s="33" t="s">
        <v>34</v>
      </c>
      <c r="C148" s="35" t="s">
        <v>31</v>
      </c>
      <c r="D148" s="34">
        <v>5</v>
      </c>
      <c r="E148" s="34" t="s">
        <v>30</v>
      </c>
      <c r="F148" s="34">
        <v>3</v>
      </c>
      <c r="G148" s="36">
        <v>98.47</v>
      </c>
      <c r="H148" s="36">
        <v>17.62</v>
      </c>
      <c r="I148" s="36">
        <v>80.85</v>
      </c>
      <c r="J148" s="47">
        <f t="shared" si="24"/>
        <v>6595.419924850208</v>
      </c>
      <c r="K148" s="48">
        <f t="shared" si="25"/>
        <v>8032.789115646259</v>
      </c>
      <c r="L148" s="49">
        <v>649451</v>
      </c>
      <c r="M148" s="50" t="s">
        <v>26</v>
      </c>
      <c r="N148" s="51" t="s">
        <v>27</v>
      </c>
      <c r="O148" s="51" t="s">
        <v>28</v>
      </c>
      <c r="P148" s="52"/>
      <c r="Q148" s="52"/>
      <c r="R148" s="55">
        <v>766355</v>
      </c>
      <c r="S148" s="56">
        <f t="shared" si="26"/>
        <v>834354.543238034</v>
      </c>
      <c r="V148" s="57">
        <v>831725</v>
      </c>
      <c r="W148" s="56">
        <f t="shared" si="27"/>
        <v>65370</v>
      </c>
      <c r="X148" s="56">
        <f t="shared" si="28"/>
        <v>706966.25</v>
      </c>
      <c r="Y148" s="56">
        <f t="shared" si="29"/>
        <v>59388.75</v>
      </c>
    </row>
    <row r="149" spans="1:25" s="16" customFormat="1" ht="22.5" customHeight="1">
      <c r="A149" s="34">
        <v>144</v>
      </c>
      <c r="B149" s="33" t="s">
        <v>34</v>
      </c>
      <c r="C149" s="35" t="s">
        <v>31</v>
      </c>
      <c r="D149" s="34">
        <v>6</v>
      </c>
      <c r="E149" s="34" t="s">
        <v>30</v>
      </c>
      <c r="F149" s="34">
        <v>3</v>
      </c>
      <c r="G149" s="36">
        <v>98.47</v>
      </c>
      <c r="H149" s="36">
        <v>17.62</v>
      </c>
      <c r="I149" s="36">
        <v>80.85</v>
      </c>
      <c r="J149" s="47">
        <f t="shared" si="24"/>
        <v>6649.944145425003</v>
      </c>
      <c r="K149" s="48">
        <f t="shared" si="25"/>
        <v>8099.196042053186</v>
      </c>
      <c r="L149" s="49">
        <v>654820</v>
      </c>
      <c r="M149" s="50" t="s">
        <v>26</v>
      </c>
      <c r="N149" s="51" t="s">
        <v>27</v>
      </c>
      <c r="O149" s="51" t="s">
        <v>28</v>
      </c>
      <c r="P149" s="52"/>
      <c r="Q149" s="52"/>
      <c r="R149" s="55">
        <v>773702</v>
      </c>
      <c r="S149" s="56">
        <f t="shared" si="26"/>
        <v>842353.4508319949</v>
      </c>
      <c r="V149" s="57">
        <v>839699</v>
      </c>
      <c r="W149" s="56">
        <f t="shared" si="27"/>
        <v>65997</v>
      </c>
      <c r="X149" s="56">
        <f t="shared" si="28"/>
        <v>713744.15</v>
      </c>
      <c r="Y149" s="56">
        <f t="shared" si="29"/>
        <v>59957.84999999998</v>
      </c>
    </row>
    <row r="150" spans="1:25" s="16" customFormat="1" ht="22.5" customHeight="1">
      <c r="A150" s="34">
        <v>145</v>
      </c>
      <c r="B150" s="33" t="s">
        <v>34</v>
      </c>
      <c r="C150" s="35" t="s">
        <v>31</v>
      </c>
      <c r="D150" s="34">
        <v>7</v>
      </c>
      <c r="E150" s="34" t="s">
        <v>30</v>
      </c>
      <c r="F150" s="34">
        <v>3</v>
      </c>
      <c r="G150" s="36">
        <v>98.47</v>
      </c>
      <c r="H150" s="36">
        <v>17.62</v>
      </c>
      <c r="I150" s="36">
        <v>80.85</v>
      </c>
      <c r="J150" s="47">
        <f t="shared" si="24"/>
        <v>6649.944145425003</v>
      </c>
      <c r="K150" s="48">
        <f t="shared" si="25"/>
        <v>8099.196042053186</v>
      </c>
      <c r="L150" s="49">
        <v>654820</v>
      </c>
      <c r="M150" s="50" t="s">
        <v>26</v>
      </c>
      <c r="N150" s="51" t="s">
        <v>27</v>
      </c>
      <c r="O150" s="51" t="s">
        <v>28</v>
      </c>
      <c r="P150" s="52"/>
      <c r="Q150" s="52"/>
      <c r="R150" s="55">
        <v>773702</v>
      </c>
      <c r="S150" s="56">
        <f t="shared" si="26"/>
        <v>842353.4508319949</v>
      </c>
      <c r="V150" s="57">
        <v>839699</v>
      </c>
      <c r="W150" s="56">
        <f t="shared" si="27"/>
        <v>65997</v>
      </c>
      <c r="X150" s="56">
        <f t="shared" si="28"/>
        <v>713744.15</v>
      </c>
      <c r="Y150" s="56">
        <f t="shared" si="29"/>
        <v>59957.84999999998</v>
      </c>
    </row>
    <row r="151" spans="1:25" s="16" customFormat="1" ht="22.5" customHeight="1">
      <c r="A151" s="34">
        <v>146</v>
      </c>
      <c r="B151" s="33" t="s">
        <v>34</v>
      </c>
      <c r="C151" s="35" t="s">
        <v>31</v>
      </c>
      <c r="D151" s="34">
        <v>8</v>
      </c>
      <c r="E151" s="34" t="s">
        <v>30</v>
      </c>
      <c r="F151" s="34">
        <v>3</v>
      </c>
      <c r="G151" s="36">
        <v>98.47</v>
      </c>
      <c r="H151" s="36">
        <v>17.62</v>
      </c>
      <c r="I151" s="36">
        <v>80.85</v>
      </c>
      <c r="J151" s="47">
        <f t="shared" si="24"/>
        <v>6649.944145425003</v>
      </c>
      <c r="K151" s="48">
        <f t="shared" si="25"/>
        <v>8099.196042053186</v>
      </c>
      <c r="L151" s="49">
        <v>654820</v>
      </c>
      <c r="M151" s="50" t="s">
        <v>26</v>
      </c>
      <c r="N151" s="51" t="s">
        <v>27</v>
      </c>
      <c r="O151" s="51" t="s">
        <v>28</v>
      </c>
      <c r="P151" s="52"/>
      <c r="Q151" s="52"/>
      <c r="R151" s="55">
        <v>773702</v>
      </c>
      <c r="S151" s="56">
        <f t="shared" si="26"/>
        <v>842353.4508319949</v>
      </c>
      <c r="V151" s="57">
        <v>839699</v>
      </c>
      <c r="W151" s="56">
        <f t="shared" si="27"/>
        <v>65997</v>
      </c>
      <c r="X151" s="56">
        <f t="shared" si="28"/>
        <v>713744.15</v>
      </c>
      <c r="Y151" s="56">
        <f t="shared" si="29"/>
        <v>59957.84999999998</v>
      </c>
    </row>
    <row r="152" spans="1:25" s="16" customFormat="1" ht="22.5" customHeight="1">
      <c r="A152" s="34">
        <v>147</v>
      </c>
      <c r="B152" s="33" t="s">
        <v>34</v>
      </c>
      <c r="C152" s="35" t="s">
        <v>31</v>
      </c>
      <c r="D152" s="34">
        <v>9</v>
      </c>
      <c r="E152" s="34" t="s">
        <v>30</v>
      </c>
      <c r="F152" s="34">
        <v>3</v>
      </c>
      <c r="G152" s="36">
        <v>98.47</v>
      </c>
      <c r="H152" s="36">
        <v>17.62</v>
      </c>
      <c r="I152" s="36">
        <v>80.85</v>
      </c>
      <c r="J152" s="47">
        <f t="shared" si="24"/>
        <v>6682.654615618971</v>
      </c>
      <c r="K152" s="48">
        <f t="shared" si="25"/>
        <v>8139.035250463822</v>
      </c>
      <c r="L152" s="49">
        <v>658041</v>
      </c>
      <c r="M152" s="50" t="s">
        <v>26</v>
      </c>
      <c r="N152" s="51" t="s">
        <v>27</v>
      </c>
      <c r="O152" s="51" t="s">
        <v>28</v>
      </c>
      <c r="P152" s="52"/>
      <c r="Q152" s="52"/>
      <c r="R152" s="55">
        <v>785948</v>
      </c>
      <c r="S152" s="56">
        <f t="shared" si="26"/>
        <v>855686.0522197237</v>
      </c>
      <c r="V152" s="57">
        <v>852990</v>
      </c>
      <c r="W152" s="56">
        <f t="shared" si="27"/>
        <v>67042</v>
      </c>
      <c r="X152" s="56">
        <f t="shared" si="28"/>
        <v>725041.5</v>
      </c>
      <c r="Y152" s="56">
        <f t="shared" si="29"/>
        <v>60906.5</v>
      </c>
    </row>
    <row r="153" spans="1:25" s="16" customFormat="1" ht="22.5" customHeight="1">
      <c r="A153" s="34">
        <v>148</v>
      </c>
      <c r="B153" s="33" t="s">
        <v>34</v>
      </c>
      <c r="C153" s="35" t="s">
        <v>31</v>
      </c>
      <c r="D153" s="34">
        <v>10</v>
      </c>
      <c r="E153" s="34" t="s">
        <v>30</v>
      </c>
      <c r="F153" s="34">
        <v>3</v>
      </c>
      <c r="G153" s="36">
        <v>98.47</v>
      </c>
      <c r="H153" s="36">
        <v>17.62</v>
      </c>
      <c r="I153" s="36">
        <v>80.85</v>
      </c>
      <c r="J153" s="47">
        <f t="shared" si="24"/>
        <v>6682.654615618971</v>
      </c>
      <c r="K153" s="48">
        <f t="shared" si="25"/>
        <v>8139.035250463822</v>
      </c>
      <c r="L153" s="49">
        <v>658041</v>
      </c>
      <c r="M153" s="50" t="s">
        <v>26</v>
      </c>
      <c r="N153" s="51" t="s">
        <v>27</v>
      </c>
      <c r="O153" s="51" t="s">
        <v>28</v>
      </c>
      <c r="P153" s="52"/>
      <c r="Q153" s="52"/>
      <c r="R153" s="55">
        <v>785948</v>
      </c>
      <c r="S153" s="56">
        <f t="shared" si="26"/>
        <v>855686.0522197237</v>
      </c>
      <c r="V153" s="57">
        <v>852990</v>
      </c>
      <c r="W153" s="56">
        <f t="shared" si="27"/>
        <v>67042</v>
      </c>
      <c r="X153" s="56">
        <f t="shared" si="28"/>
        <v>725041.5</v>
      </c>
      <c r="Y153" s="56">
        <f t="shared" si="29"/>
        <v>60906.5</v>
      </c>
    </row>
    <row r="154" spans="1:25" s="16" customFormat="1" ht="22.5" customHeight="1">
      <c r="A154" s="34">
        <v>149</v>
      </c>
      <c r="B154" s="33" t="s">
        <v>34</v>
      </c>
      <c r="C154" s="35" t="s">
        <v>31</v>
      </c>
      <c r="D154" s="34">
        <v>11</v>
      </c>
      <c r="E154" s="34" t="s">
        <v>30</v>
      </c>
      <c r="F154" s="34">
        <v>3</v>
      </c>
      <c r="G154" s="36">
        <v>98.47</v>
      </c>
      <c r="H154" s="36">
        <v>17.62</v>
      </c>
      <c r="I154" s="36">
        <v>80.85</v>
      </c>
      <c r="J154" s="47">
        <f t="shared" si="24"/>
        <v>6682.654615618971</v>
      </c>
      <c r="K154" s="48">
        <f t="shared" si="25"/>
        <v>8139.035250463822</v>
      </c>
      <c r="L154" s="49">
        <v>658041</v>
      </c>
      <c r="M154" s="50" t="s">
        <v>26</v>
      </c>
      <c r="N154" s="51" t="s">
        <v>27</v>
      </c>
      <c r="O154" s="51" t="s">
        <v>28</v>
      </c>
      <c r="P154" s="52"/>
      <c r="Q154" s="52"/>
      <c r="R154" s="55">
        <v>785948</v>
      </c>
      <c r="S154" s="56">
        <f t="shared" si="26"/>
        <v>855686.0522197237</v>
      </c>
      <c r="V154" s="57">
        <v>852990</v>
      </c>
      <c r="W154" s="56">
        <f t="shared" si="27"/>
        <v>67042</v>
      </c>
      <c r="X154" s="56">
        <f t="shared" si="28"/>
        <v>725041.5</v>
      </c>
      <c r="Y154" s="56">
        <f t="shared" si="29"/>
        <v>60906.5</v>
      </c>
    </row>
    <row r="155" spans="1:25" s="16" customFormat="1" ht="22.5" customHeight="1">
      <c r="A155" s="34">
        <v>150</v>
      </c>
      <c r="B155" s="33" t="s">
        <v>34</v>
      </c>
      <c r="C155" s="35" t="s">
        <v>31</v>
      </c>
      <c r="D155" s="34">
        <v>12</v>
      </c>
      <c r="E155" s="34" t="s">
        <v>30</v>
      </c>
      <c r="F155" s="34">
        <v>3</v>
      </c>
      <c r="G155" s="36">
        <v>98.47</v>
      </c>
      <c r="H155" s="36">
        <v>17.62</v>
      </c>
      <c r="I155" s="36">
        <v>80.85</v>
      </c>
      <c r="J155" s="47">
        <f t="shared" si="24"/>
        <v>6715.3752411902105</v>
      </c>
      <c r="K155" s="48">
        <f t="shared" si="25"/>
        <v>8178.886827458256</v>
      </c>
      <c r="L155" s="49">
        <v>661263</v>
      </c>
      <c r="M155" s="50" t="s">
        <v>26</v>
      </c>
      <c r="N155" s="51" t="s">
        <v>27</v>
      </c>
      <c r="O155" s="51" t="s">
        <v>28</v>
      </c>
      <c r="P155" s="52"/>
      <c r="Q155" s="52"/>
      <c r="R155" s="55">
        <v>798194</v>
      </c>
      <c r="S155" s="56">
        <f t="shared" si="26"/>
        <v>869018.6536074526</v>
      </c>
      <c r="V155" s="57">
        <v>866280</v>
      </c>
      <c r="W155" s="56">
        <f t="shared" si="27"/>
        <v>68086</v>
      </c>
      <c r="X155" s="56">
        <f t="shared" si="28"/>
        <v>736338</v>
      </c>
      <c r="Y155" s="56">
        <f t="shared" si="29"/>
        <v>61856</v>
      </c>
    </row>
    <row r="156" spans="1:25" s="16" customFormat="1" ht="22.5" customHeight="1">
      <c r="A156" s="34">
        <v>151</v>
      </c>
      <c r="B156" s="33" t="s">
        <v>34</v>
      </c>
      <c r="C156" s="35" t="s">
        <v>31</v>
      </c>
      <c r="D156" s="34">
        <v>13</v>
      </c>
      <c r="E156" s="34" t="s">
        <v>30</v>
      </c>
      <c r="F156" s="34">
        <v>3</v>
      </c>
      <c r="G156" s="36">
        <v>98.47</v>
      </c>
      <c r="H156" s="36">
        <v>17.62</v>
      </c>
      <c r="I156" s="36">
        <v>80.85</v>
      </c>
      <c r="J156" s="47">
        <f t="shared" si="24"/>
        <v>6715.3752411902105</v>
      </c>
      <c r="K156" s="48">
        <f t="shared" si="25"/>
        <v>8178.886827458256</v>
      </c>
      <c r="L156" s="49">
        <v>661263</v>
      </c>
      <c r="M156" s="50" t="s">
        <v>26</v>
      </c>
      <c r="N156" s="51" t="s">
        <v>27</v>
      </c>
      <c r="O156" s="51" t="s">
        <v>28</v>
      </c>
      <c r="P156" s="52"/>
      <c r="Q156" s="52"/>
      <c r="R156" s="55">
        <v>798194</v>
      </c>
      <c r="S156" s="56">
        <f t="shared" si="26"/>
        <v>869018.6536074526</v>
      </c>
      <c r="V156" s="57">
        <v>866280</v>
      </c>
      <c r="W156" s="56">
        <f t="shared" si="27"/>
        <v>68086</v>
      </c>
      <c r="X156" s="56">
        <f t="shared" si="28"/>
        <v>736338</v>
      </c>
      <c r="Y156" s="56">
        <f t="shared" si="29"/>
        <v>61856</v>
      </c>
    </row>
    <row r="157" spans="1:25" s="16" customFormat="1" ht="22.5" customHeight="1">
      <c r="A157" s="34">
        <v>152</v>
      </c>
      <c r="B157" s="33" t="s">
        <v>34</v>
      </c>
      <c r="C157" s="35" t="s">
        <v>31</v>
      </c>
      <c r="D157" s="34">
        <v>14</v>
      </c>
      <c r="E157" s="34" t="s">
        <v>30</v>
      </c>
      <c r="F157" s="34">
        <v>3</v>
      </c>
      <c r="G157" s="36">
        <v>98.47</v>
      </c>
      <c r="H157" s="36">
        <v>17.62</v>
      </c>
      <c r="I157" s="36">
        <v>80.85</v>
      </c>
      <c r="J157" s="47">
        <f t="shared" si="24"/>
        <v>6715.3752411902105</v>
      </c>
      <c r="K157" s="48">
        <f t="shared" si="25"/>
        <v>8178.886827458256</v>
      </c>
      <c r="L157" s="49">
        <v>661263</v>
      </c>
      <c r="M157" s="50" t="s">
        <v>26</v>
      </c>
      <c r="N157" s="51" t="s">
        <v>27</v>
      </c>
      <c r="O157" s="51" t="s">
        <v>28</v>
      </c>
      <c r="P157" s="52"/>
      <c r="Q157" s="52"/>
      <c r="R157" s="55">
        <v>798194</v>
      </c>
      <c r="S157" s="56">
        <f t="shared" si="26"/>
        <v>869018.6536074526</v>
      </c>
      <c r="V157" s="57">
        <v>866280</v>
      </c>
      <c r="W157" s="56">
        <f t="shared" si="27"/>
        <v>68086</v>
      </c>
      <c r="X157" s="56">
        <f t="shared" si="28"/>
        <v>736338</v>
      </c>
      <c r="Y157" s="56">
        <f t="shared" si="29"/>
        <v>61856</v>
      </c>
    </row>
    <row r="158" spans="1:25" s="16" customFormat="1" ht="22.5" customHeight="1">
      <c r="A158" s="34">
        <v>153</v>
      </c>
      <c r="B158" s="33" t="s">
        <v>34</v>
      </c>
      <c r="C158" s="35" t="s">
        <v>31</v>
      </c>
      <c r="D158" s="34">
        <v>15</v>
      </c>
      <c r="E158" s="34" t="s">
        <v>30</v>
      </c>
      <c r="F158" s="34">
        <v>3</v>
      </c>
      <c r="G158" s="36">
        <v>98.47</v>
      </c>
      <c r="H158" s="36">
        <v>17.62</v>
      </c>
      <c r="I158" s="36">
        <v>80.85</v>
      </c>
      <c r="J158" s="47">
        <f t="shared" si="24"/>
        <v>6758.992586574592</v>
      </c>
      <c r="K158" s="48">
        <f t="shared" si="25"/>
        <v>8232.009894867038</v>
      </c>
      <c r="L158" s="49">
        <v>665558</v>
      </c>
      <c r="M158" s="50" t="s">
        <v>26</v>
      </c>
      <c r="N158" s="51" t="s">
        <v>27</v>
      </c>
      <c r="O158" s="51" t="s">
        <v>28</v>
      </c>
      <c r="P158" s="52"/>
      <c r="Q158" s="52"/>
      <c r="R158" s="55">
        <v>804317</v>
      </c>
      <c r="S158" s="56">
        <f t="shared" si="26"/>
        <v>875684.954301317</v>
      </c>
      <c r="V158" s="57">
        <v>872925</v>
      </c>
      <c r="W158" s="56">
        <f t="shared" si="27"/>
        <v>68608</v>
      </c>
      <c r="X158" s="56">
        <f t="shared" si="28"/>
        <v>741986.25</v>
      </c>
      <c r="Y158" s="56">
        <f t="shared" si="29"/>
        <v>62330.75</v>
      </c>
    </row>
    <row r="159" spans="1:25" s="16" customFormat="1" ht="22.5" customHeight="1">
      <c r="A159" s="34">
        <v>154</v>
      </c>
      <c r="B159" s="33" t="s">
        <v>34</v>
      </c>
      <c r="C159" s="35" t="s">
        <v>31</v>
      </c>
      <c r="D159" s="34">
        <v>16</v>
      </c>
      <c r="E159" s="34" t="s">
        <v>30</v>
      </c>
      <c r="F159" s="34">
        <v>3</v>
      </c>
      <c r="G159" s="36">
        <v>98.47</v>
      </c>
      <c r="H159" s="36">
        <v>17.62</v>
      </c>
      <c r="I159" s="36">
        <v>80.85</v>
      </c>
      <c r="J159" s="47">
        <f t="shared" si="24"/>
        <v>6758.992586574592</v>
      </c>
      <c r="K159" s="48">
        <f t="shared" si="25"/>
        <v>8232.009894867038</v>
      </c>
      <c r="L159" s="49">
        <v>665558</v>
      </c>
      <c r="M159" s="50" t="s">
        <v>26</v>
      </c>
      <c r="N159" s="51" t="s">
        <v>27</v>
      </c>
      <c r="O159" s="51" t="s">
        <v>28</v>
      </c>
      <c r="P159" s="52"/>
      <c r="Q159" s="52"/>
      <c r="R159" s="55">
        <v>804317</v>
      </c>
      <c r="S159" s="56">
        <f t="shared" si="26"/>
        <v>875684.954301317</v>
      </c>
      <c r="V159" s="57">
        <v>872925</v>
      </c>
      <c r="W159" s="56">
        <f t="shared" si="27"/>
        <v>68608</v>
      </c>
      <c r="X159" s="56">
        <f t="shared" si="28"/>
        <v>741986.25</v>
      </c>
      <c r="Y159" s="56">
        <f t="shared" si="29"/>
        <v>62330.75</v>
      </c>
    </row>
    <row r="160" spans="1:25" s="16" customFormat="1" ht="22.5" customHeight="1">
      <c r="A160" s="34">
        <v>155</v>
      </c>
      <c r="B160" s="33" t="s">
        <v>34</v>
      </c>
      <c r="C160" s="35" t="s">
        <v>31</v>
      </c>
      <c r="D160" s="34">
        <v>17</v>
      </c>
      <c r="E160" s="34" t="s">
        <v>30</v>
      </c>
      <c r="F160" s="34">
        <v>3</v>
      </c>
      <c r="G160" s="36">
        <v>98.47</v>
      </c>
      <c r="H160" s="36">
        <v>17.62</v>
      </c>
      <c r="I160" s="36">
        <v>80.85</v>
      </c>
      <c r="J160" s="47">
        <f t="shared" si="24"/>
        <v>6758.992586574592</v>
      </c>
      <c r="K160" s="48">
        <f t="shared" si="25"/>
        <v>8232.009894867038</v>
      </c>
      <c r="L160" s="49">
        <v>665558</v>
      </c>
      <c r="M160" s="50" t="s">
        <v>26</v>
      </c>
      <c r="N160" s="51" t="s">
        <v>27</v>
      </c>
      <c r="O160" s="51" t="s">
        <v>28</v>
      </c>
      <c r="P160" s="52"/>
      <c r="Q160" s="52"/>
      <c r="R160" s="55">
        <v>804317</v>
      </c>
      <c r="S160" s="56">
        <f t="shared" si="26"/>
        <v>875684.954301317</v>
      </c>
      <c r="V160" s="57">
        <v>872925</v>
      </c>
      <c r="W160" s="56">
        <f t="shared" si="27"/>
        <v>68608</v>
      </c>
      <c r="X160" s="56">
        <f t="shared" si="28"/>
        <v>741986.25</v>
      </c>
      <c r="Y160" s="56">
        <f t="shared" si="29"/>
        <v>62330.75</v>
      </c>
    </row>
    <row r="161" spans="1:25" s="16" customFormat="1" ht="22.5" customHeight="1">
      <c r="A161" s="34">
        <v>156</v>
      </c>
      <c r="B161" s="33" t="s">
        <v>34</v>
      </c>
      <c r="C161" s="35" t="s">
        <v>31</v>
      </c>
      <c r="D161" s="34">
        <v>18</v>
      </c>
      <c r="E161" s="34" t="s">
        <v>30</v>
      </c>
      <c r="F161" s="34">
        <v>3</v>
      </c>
      <c r="G161" s="36">
        <v>98.47</v>
      </c>
      <c r="H161" s="36">
        <v>17.62</v>
      </c>
      <c r="I161" s="36">
        <v>80.85</v>
      </c>
      <c r="J161" s="47">
        <f t="shared" si="24"/>
        <v>6704.478521377069</v>
      </c>
      <c r="K161" s="48">
        <f t="shared" si="25"/>
        <v>8165.615337043909</v>
      </c>
      <c r="L161" s="49">
        <v>660190</v>
      </c>
      <c r="M161" s="50" t="s">
        <v>26</v>
      </c>
      <c r="N161" s="51" t="s">
        <v>27</v>
      </c>
      <c r="O161" s="51" t="s">
        <v>28</v>
      </c>
      <c r="P161" s="52"/>
      <c r="Q161" s="52"/>
      <c r="R161" s="55">
        <v>798194</v>
      </c>
      <c r="S161" s="56">
        <f t="shared" si="26"/>
        <v>869018.6536074526</v>
      </c>
      <c r="V161" s="57">
        <v>866280</v>
      </c>
      <c r="W161" s="56">
        <f t="shared" si="27"/>
        <v>68086</v>
      </c>
      <c r="X161" s="56">
        <f t="shared" si="28"/>
        <v>736338</v>
      </c>
      <c r="Y161" s="56">
        <f t="shared" si="29"/>
        <v>61856</v>
      </c>
    </row>
    <row r="162" spans="1:25" s="16" customFormat="1" ht="22.5" customHeight="1">
      <c r="A162" s="34">
        <v>157</v>
      </c>
      <c r="B162" s="33" t="s">
        <v>34</v>
      </c>
      <c r="C162" s="35" t="s">
        <v>31</v>
      </c>
      <c r="D162" s="34">
        <v>19</v>
      </c>
      <c r="E162" s="34" t="s">
        <v>30</v>
      </c>
      <c r="F162" s="34">
        <v>3</v>
      </c>
      <c r="G162" s="36">
        <v>98.47</v>
      </c>
      <c r="H162" s="36">
        <v>17.62</v>
      </c>
      <c r="I162" s="36">
        <v>80.85</v>
      </c>
      <c r="J162" s="47">
        <f t="shared" si="24"/>
        <v>6748.085711384178</v>
      </c>
      <c r="K162" s="48">
        <f t="shared" si="25"/>
        <v>8218.726035868893</v>
      </c>
      <c r="L162" s="49">
        <v>664484</v>
      </c>
      <c r="M162" s="50" t="s">
        <v>26</v>
      </c>
      <c r="N162" s="51" t="s">
        <v>27</v>
      </c>
      <c r="O162" s="51" t="s">
        <v>28</v>
      </c>
      <c r="P162" s="52"/>
      <c r="Q162" s="52"/>
      <c r="R162" s="55">
        <v>804317</v>
      </c>
      <c r="S162" s="56">
        <f t="shared" si="26"/>
        <v>875684.954301317</v>
      </c>
      <c r="V162" s="57">
        <v>872925</v>
      </c>
      <c r="W162" s="56">
        <f t="shared" si="27"/>
        <v>68608</v>
      </c>
      <c r="X162" s="56">
        <f t="shared" si="28"/>
        <v>741986.25</v>
      </c>
      <c r="Y162" s="56">
        <f t="shared" si="29"/>
        <v>62330.75</v>
      </c>
    </row>
    <row r="163" spans="1:25" s="16" customFormat="1" ht="22.5" customHeight="1">
      <c r="A163" s="34">
        <v>158</v>
      </c>
      <c r="B163" s="33" t="s">
        <v>34</v>
      </c>
      <c r="C163" s="35" t="s">
        <v>31</v>
      </c>
      <c r="D163" s="34">
        <v>20</v>
      </c>
      <c r="E163" s="34" t="s">
        <v>30</v>
      </c>
      <c r="F163" s="34">
        <v>3</v>
      </c>
      <c r="G163" s="36">
        <v>98.47</v>
      </c>
      <c r="H163" s="36">
        <v>17.62</v>
      </c>
      <c r="I163" s="36">
        <v>80.85</v>
      </c>
      <c r="J163" s="47">
        <f t="shared" si="24"/>
        <v>6639.037270234589</v>
      </c>
      <c r="K163" s="48">
        <f t="shared" si="25"/>
        <v>8085.912183055041</v>
      </c>
      <c r="L163" s="49">
        <v>653746</v>
      </c>
      <c r="M163" s="50" t="s">
        <v>26</v>
      </c>
      <c r="N163" s="51" t="s">
        <v>27</v>
      </c>
      <c r="O163" s="51" t="s">
        <v>28</v>
      </c>
      <c r="P163" s="52"/>
      <c r="Q163" s="52"/>
      <c r="R163" s="55">
        <v>795745</v>
      </c>
      <c r="S163" s="56">
        <f t="shared" si="26"/>
        <v>866352.3510761323</v>
      </c>
      <c r="V163" s="57">
        <v>863622</v>
      </c>
      <c r="W163" s="56">
        <f t="shared" si="27"/>
        <v>67877</v>
      </c>
      <c r="X163" s="56">
        <f t="shared" si="28"/>
        <v>734078.7</v>
      </c>
      <c r="Y163" s="56">
        <f t="shared" si="29"/>
        <v>61666.30000000005</v>
      </c>
    </row>
    <row r="164" spans="1:25" s="16" customFormat="1" ht="22.5" customHeight="1">
      <c r="A164" s="34">
        <v>159</v>
      </c>
      <c r="B164" s="33" t="s">
        <v>34</v>
      </c>
      <c r="C164" s="35" t="s">
        <v>31</v>
      </c>
      <c r="D164" s="34">
        <v>21</v>
      </c>
      <c r="E164" s="34" t="s">
        <v>30</v>
      </c>
      <c r="F164" s="34">
        <v>3</v>
      </c>
      <c r="G164" s="36">
        <v>98.47</v>
      </c>
      <c r="H164" s="36">
        <v>17.62</v>
      </c>
      <c r="I164" s="36">
        <v>80.85</v>
      </c>
      <c r="J164" s="47">
        <f t="shared" si="24"/>
        <v>6529.988829085</v>
      </c>
      <c r="K164" s="48">
        <f t="shared" si="25"/>
        <v>7953.098330241188</v>
      </c>
      <c r="L164" s="49">
        <v>643008</v>
      </c>
      <c r="M164" s="50" t="s">
        <v>26</v>
      </c>
      <c r="N164" s="51" t="s">
        <v>27</v>
      </c>
      <c r="O164" s="51" t="s">
        <v>28</v>
      </c>
      <c r="P164" s="52"/>
      <c r="Q164" s="52"/>
      <c r="R164" s="55">
        <v>785948</v>
      </c>
      <c r="S164" s="56">
        <f t="shared" si="26"/>
        <v>855686.0522197237</v>
      </c>
      <c r="V164" s="57">
        <v>852990</v>
      </c>
      <c r="W164" s="56">
        <f t="shared" si="27"/>
        <v>67042</v>
      </c>
      <c r="X164" s="56">
        <f t="shared" si="28"/>
        <v>725041.5</v>
      </c>
      <c r="Y164" s="56">
        <f t="shared" si="29"/>
        <v>60906.5</v>
      </c>
    </row>
    <row r="165" spans="1:25" s="16" customFormat="1" ht="22.5" customHeight="1">
      <c r="A165" s="34">
        <v>160</v>
      </c>
      <c r="B165" s="33" t="s">
        <v>34</v>
      </c>
      <c r="C165" s="35" t="s">
        <v>31</v>
      </c>
      <c r="D165" s="34">
        <v>22</v>
      </c>
      <c r="E165" s="34" t="s">
        <v>30</v>
      </c>
      <c r="F165" s="34">
        <v>3</v>
      </c>
      <c r="G165" s="36">
        <v>98.47</v>
      </c>
      <c r="H165" s="36">
        <v>17.62</v>
      </c>
      <c r="I165" s="36">
        <v>80.85</v>
      </c>
      <c r="J165" s="47">
        <f t="shared" si="24"/>
        <v>6420.930232558139</v>
      </c>
      <c r="K165" s="48">
        <f t="shared" si="25"/>
        <v>7820.272108843538</v>
      </c>
      <c r="L165" s="49">
        <v>632269</v>
      </c>
      <c r="M165" s="50" t="s">
        <v>26</v>
      </c>
      <c r="N165" s="51" t="s">
        <v>27</v>
      </c>
      <c r="O165" s="51" t="s">
        <v>28</v>
      </c>
      <c r="P165" s="52"/>
      <c r="Q165" s="52"/>
      <c r="R165" s="55">
        <v>773702</v>
      </c>
      <c r="S165" s="56">
        <f t="shared" si="26"/>
        <v>842353.4508319949</v>
      </c>
      <c r="V165" s="57">
        <v>839699</v>
      </c>
      <c r="W165" s="56">
        <f t="shared" si="27"/>
        <v>65997</v>
      </c>
      <c r="X165" s="56">
        <f t="shared" si="28"/>
        <v>713744.15</v>
      </c>
      <c r="Y165" s="56">
        <f t="shared" si="29"/>
        <v>59957.84999999998</v>
      </c>
    </row>
    <row r="166" spans="1:25" s="16" customFormat="1" ht="22.5" customHeight="1">
      <c r="A166" s="34">
        <v>161</v>
      </c>
      <c r="B166" s="33" t="s">
        <v>34</v>
      </c>
      <c r="C166" s="35" t="s">
        <v>31</v>
      </c>
      <c r="D166" s="34">
        <v>23</v>
      </c>
      <c r="E166" s="34" t="s">
        <v>30</v>
      </c>
      <c r="F166" s="34">
        <v>3</v>
      </c>
      <c r="G166" s="36">
        <v>98.47</v>
      </c>
      <c r="H166" s="36">
        <v>17.62</v>
      </c>
      <c r="I166" s="36">
        <v>80.85</v>
      </c>
      <c r="J166" s="47">
        <f t="shared" si="24"/>
        <v>6311.881791408551</v>
      </c>
      <c r="K166" s="48">
        <f t="shared" si="25"/>
        <v>7687.458256029685</v>
      </c>
      <c r="L166" s="49">
        <v>621531</v>
      </c>
      <c r="M166" s="50" t="s">
        <v>26</v>
      </c>
      <c r="N166" s="51" t="s">
        <v>27</v>
      </c>
      <c r="O166" s="51" t="s">
        <v>28</v>
      </c>
      <c r="P166" s="52"/>
      <c r="Q166" s="52"/>
      <c r="R166" s="59">
        <v>761456</v>
      </c>
      <c r="S166" s="56">
        <f t="shared" si="26"/>
        <v>829020.849444266</v>
      </c>
      <c r="V166" s="57">
        <v>826408</v>
      </c>
      <c r="W166" s="56">
        <f t="shared" si="27"/>
        <v>64952</v>
      </c>
      <c r="X166" s="56">
        <f t="shared" si="28"/>
        <v>702446.7999999999</v>
      </c>
      <c r="Y166" s="56">
        <f t="shared" si="29"/>
        <v>59009.20000000007</v>
      </c>
    </row>
    <row r="167" spans="1:25" s="16" customFormat="1" ht="22.5" customHeight="1">
      <c r="A167" s="34">
        <v>162</v>
      </c>
      <c r="B167" s="33" t="s">
        <v>34</v>
      </c>
      <c r="C167" s="61" t="s">
        <v>35</v>
      </c>
      <c r="D167" s="34">
        <v>1</v>
      </c>
      <c r="E167" s="34" t="s">
        <v>30</v>
      </c>
      <c r="F167" s="34">
        <v>3</v>
      </c>
      <c r="G167" s="36">
        <v>115.12</v>
      </c>
      <c r="H167" s="36">
        <v>20.6</v>
      </c>
      <c r="I167" s="36">
        <v>94.52</v>
      </c>
      <c r="J167" s="47">
        <f aca="true" t="shared" si="30" ref="J167:J190">L167/G167</f>
        <v>6529.994788047255</v>
      </c>
      <c r="K167" s="48">
        <f aca="true" t="shared" si="31" ref="K167:K190">L167/I167</f>
        <v>7953.163351671604</v>
      </c>
      <c r="L167" s="49">
        <v>751733</v>
      </c>
      <c r="M167" s="50" t="s">
        <v>26</v>
      </c>
      <c r="N167" s="51" t="s">
        <v>27</v>
      </c>
      <c r="O167" s="51" t="s">
        <v>28</v>
      </c>
      <c r="P167" s="52"/>
      <c r="Q167" s="52"/>
      <c r="R167" s="55">
        <v>773130</v>
      </c>
      <c r="S167" s="56">
        <f aca="true" t="shared" si="32" ref="S167:S189">R167/$U$214</f>
        <v>841730.6966270478</v>
      </c>
      <c r="V167" s="57">
        <v>839078</v>
      </c>
      <c r="W167" s="56">
        <f aca="true" t="shared" si="33" ref="W167:W189">V167-R167</f>
        <v>65948</v>
      </c>
      <c r="X167" s="56">
        <f aca="true" t="shared" si="34" ref="X167:X189">V167*0.85</f>
        <v>713216.2999999999</v>
      </c>
      <c r="Y167" s="56">
        <f aca="true" t="shared" si="35" ref="Y167:Y189">R167-X167</f>
        <v>59913.70000000007</v>
      </c>
    </row>
    <row r="168" spans="1:25" s="16" customFormat="1" ht="22.5" customHeight="1">
      <c r="A168" s="34">
        <v>163</v>
      </c>
      <c r="B168" s="33" t="s">
        <v>34</v>
      </c>
      <c r="C168" s="61" t="s">
        <v>35</v>
      </c>
      <c r="D168" s="34">
        <v>2</v>
      </c>
      <c r="E168" s="34" t="s">
        <v>30</v>
      </c>
      <c r="F168" s="34">
        <v>3</v>
      </c>
      <c r="G168" s="36">
        <v>115.12</v>
      </c>
      <c r="H168" s="36">
        <v>20.6</v>
      </c>
      <c r="I168" s="36">
        <v>94.52</v>
      </c>
      <c r="J168" s="47">
        <f t="shared" si="30"/>
        <v>6639.046212647671</v>
      </c>
      <c r="K168" s="48">
        <f t="shared" si="31"/>
        <v>8085.98180279306</v>
      </c>
      <c r="L168" s="49">
        <v>764287</v>
      </c>
      <c r="M168" s="50" t="s">
        <v>26</v>
      </c>
      <c r="N168" s="51" t="s">
        <v>27</v>
      </c>
      <c r="O168" s="51" t="s">
        <v>28</v>
      </c>
      <c r="P168" s="52"/>
      <c r="Q168" s="52"/>
      <c r="R168" s="55">
        <v>786172</v>
      </c>
      <c r="S168" s="56">
        <f t="shared" si="32"/>
        <v>855929.9279922904</v>
      </c>
      <c r="V168" s="57">
        <v>853233</v>
      </c>
      <c r="W168" s="56">
        <f t="shared" si="33"/>
        <v>67061</v>
      </c>
      <c r="X168" s="56">
        <f t="shared" si="34"/>
        <v>725248.0499999999</v>
      </c>
      <c r="Y168" s="56">
        <f t="shared" si="35"/>
        <v>60923.95000000007</v>
      </c>
    </row>
    <row r="169" spans="1:25" s="16" customFormat="1" ht="22.5" customHeight="1">
      <c r="A169" s="34">
        <v>164</v>
      </c>
      <c r="B169" s="33" t="s">
        <v>34</v>
      </c>
      <c r="C169" s="61" t="s">
        <v>35</v>
      </c>
      <c r="D169" s="34">
        <v>3</v>
      </c>
      <c r="E169" s="34" t="s">
        <v>30</v>
      </c>
      <c r="F169" s="34">
        <v>3</v>
      </c>
      <c r="G169" s="36">
        <v>115.12</v>
      </c>
      <c r="H169" s="36">
        <v>20.6</v>
      </c>
      <c r="I169" s="36">
        <v>94.52</v>
      </c>
      <c r="J169" s="47">
        <f t="shared" si="30"/>
        <v>6802.6233495482975</v>
      </c>
      <c r="K169" s="48">
        <f t="shared" si="31"/>
        <v>8285.209479475243</v>
      </c>
      <c r="L169" s="49">
        <v>783118</v>
      </c>
      <c r="M169" s="50" t="s">
        <v>26</v>
      </c>
      <c r="N169" s="51" t="s">
        <v>27</v>
      </c>
      <c r="O169" s="51" t="s">
        <v>28</v>
      </c>
      <c r="P169" s="52"/>
      <c r="Q169" s="52"/>
      <c r="R169" s="55">
        <v>805735</v>
      </c>
      <c r="S169" s="58">
        <f t="shared" si="32"/>
        <v>877228.7750401541</v>
      </c>
      <c r="T169" s="16">
        <v>1000</v>
      </c>
      <c r="U169" s="16">
        <f>T169*G169</f>
        <v>115120</v>
      </c>
      <c r="V169" s="57">
        <v>936155</v>
      </c>
      <c r="W169" s="56">
        <f t="shared" si="33"/>
        <v>130420</v>
      </c>
      <c r="X169" s="56">
        <f t="shared" si="34"/>
        <v>795731.75</v>
      </c>
      <c r="Y169" s="56">
        <f t="shared" si="35"/>
        <v>10003.25</v>
      </c>
    </row>
    <row r="170" spans="1:25" s="16" customFormat="1" ht="22.5" customHeight="1">
      <c r="A170" s="34">
        <v>165</v>
      </c>
      <c r="B170" s="33" t="s">
        <v>34</v>
      </c>
      <c r="C170" s="61" t="s">
        <v>35</v>
      </c>
      <c r="D170" s="34">
        <v>4</v>
      </c>
      <c r="E170" s="34" t="s">
        <v>30</v>
      </c>
      <c r="F170" s="34">
        <v>3</v>
      </c>
      <c r="G170" s="36">
        <v>115.12</v>
      </c>
      <c r="H170" s="36">
        <v>20.6</v>
      </c>
      <c r="I170" s="36">
        <v>94.52</v>
      </c>
      <c r="J170" s="47">
        <f t="shared" si="30"/>
        <v>6835.328353022932</v>
      </c>
      <c r="K170" s="48">
        <f t="shared" si="31"/>
        <v>8325.042319085907</v>
      </c>
      <c r="L170" s="49">
        <v>786883</v>
      </c>
      <c r="M170" s="50" t="s">
        <v>26</v>
      </c>
      <c r="N170" s="51" t="s">
        <v>27</v>
      </c>
      <c r="O170" s="51" t="s">
        <v>28</v>
      </c>
      <c r="P170" s="52"/>
      <c r="Q170" s="52"/>
      <c r="R170" s="55">
        <v>809647</v>
      </c>
      <c r="S170" s="56">
        <f t="shared" si="32"/>
        <v>881487.8912110504</v>
      </c>
      <c r="V170" s="57">
        <v>878710</v>
      </c>
      <c r="W170" s="56">
        <f t="shared" si="33"/>
        <v>69063</v>
      </c>
      <c r="X170" s="56">
        <f t="shared" si="34"/>
        <v>746903.5</v>
      </c>
      <c r="Y170" s="56">
        <f t="shared" si="35"/>
        <v>62743.5</v>
      </c>
    </row>
    <row r="171" spans="1:25" s="16" customFormat="1" ht="22.5" customHeight="1">
      <c r="A171" s="34">
        <v>166</v>
      </c>
      <c r="B171" s="33" t="s">
        <v>34</v>
      </c>
      <c r="C171" s="61" t="s">
        <v>35</v>
      </c>
      <c r="D171" s="34">
        <v>5</v>
      </c>
      <c r="E171" s="34" t="s">
        <v>30</v>
      </c>
      <c r="F171" s="34">
        <v>3</v>
      </c>
      <c r="G171" s="36">
        <v>115.12</v>
      </c>
      <c r="H171" s="36">
        <v>20.6</v>
      </c>
      <c r="I171" s="36">
        <v>94.52</v>
      </c>
      <c r="J171" s="47">
        <f t="shared" si="30"/>
        <v>6868.050729673384</v>
      </c>
      <c r="K171" s="48">
        <f t="shared" si="31"/>
        <v>8364.896318239525</v>
      </c>
      <c r="L171" s="49">
        <v>790650</v>
      </c>
      <c r="M171" s="50" t="s">
        <v>26</v>
      </c>
      <c r="N171" s="51" t="s">
        <v>27</v>
      </c>
      <c r="O171" s="51" t="s">
        <v>28</v>
      </c>
      <c r="P171" s="52"/>
      <c r="Q171" s="52"/>
      <c r="R171" s="55">
        <v>813560</v>
      </c>
      <c r="S171" s="56">
        <f t="shared" si="32"/>
        <v>885748.0961130742</v>
      </c>
      <c r="V171" s="57">
        <v>882957</v>
      </c>
      <c r="W171" s="56">
        <f t="shared" si="33"/>
        <v>69397</v>
      </c>
      <c r="X171" s="56">
        <f t="shared" si="34"/>
        <v>750513.45</v>
      </c>
      <c r="Y171" s="56">
        <f t="shared" si="35"/>
        <v>63046.55000000005</v>
      </c>
    </row>
    <row r="172" spans="1:25" s="16" customFormat="1" ht="22.5" customHeight="1">
      <c r="A172" s="34">
        <v>167</v>
      </c>
      <c r="B172" s="33" t="s">
        <v>34</v>
      </c>
      <c r="C172" s="61" t="s">
        <v>35</v>
      </c>
      <c r="D172" s="34">
        <v>6</v>
      </c>
      <c r="E172" s="34" t="s">
        <v>30</v>
      </c>
      <c r="F172" s="34">
        <v>3</v>
      </c>
      <c r="G172" s="36">
        <v>115.12</v>
      </c>
      <c r="H172" s="36">
        <v>20.6</v>
      </c>
      <c r="I172" s="36">
        <v>94.52</v>
      </c>
      <c r="J172" s="47">
        <f t="shared" si="30"/>
        <v>6922.576441973592</v>
      </c>
      <c r="K172" s="48">
        <f t="shared" si="31"/>
        <v>8431.305543800254</v>
      </c>
      <c r="L172" s="49">
        <v>796927</v>
      </c>
      <c r="M172" s="50" t="s">
        <v>26</v>
      </c>
      <c r="N172" s="51" t="s">
        <v>27</v>
      </c>
      <c r="O172" s="51" t="s">
        <v>28</v>
      </c>
      <c r="P172" s="52"/>
      <c r="Q172" s="52"/>
      <c r="R172" s="55">
        <v>820081</v>
      </c>
      <c r="S172" s="56">
        <f t="shared" si="32"/>
        <v>892847.7117956955</v>
      </c>
      <c r="V172" s="57">
        <v>890034</v>
      </c>
      <c r="W172" s="56">
        <f t="shared" si="33"/>
        <v>69953</v>
      </c>
      <c r="X172" s="56">
        <f t="shared" si="34"/>
        <v>756528.9</v>
      </c>
      <c r="Y172" s="56">
        <f t="shared" si="35"/>
        <v>63552.09999999998</v>
      </c>
    </row>
    <row r="173" spans="1:25" s="16" customFormat="1" ht="22.5" customHeight="1">
      <c r="A173" s="34">
        <v>168</v>
      </c>
      <c r="B173" s="33" t="s">
        <v>34</v>
      </c>
      <c r="C173" s="61" t="s">
        <v>35</v>
      </c>
      <c r="D173" s="34">
        <v>7</v>
      </c>
      <c r="E173" s="34" t="s">
        <v>30</v>
      </c>
      <c r="F173" s="34">
        <v>3</v>
      </c>
      <c r="G173" s="36">
        <v>115.12</v>
      </c>
      <c r="H173" s="36">
        <v>20.6</v>
      </c>
      <c r="I173" s="36">
        <v>94.52</v>
      </c>
      <c r="J173" s="47">
        <f t="shared" si="30"/>
        <v>6922.576441973592</v>
      </c>
      <c r="K173" s="48">
        <f t="shared" si="31"/>
        <v>8431.305543800254</v>
      </c>
      <c r="L173" s="49">
        <v>796927</v>
      </c>
      <c r="M173" s="50" t="s">
        <v>26</v>
      </c>
      <c r="N173" s="51" t="s">
        <v>27</v>
      </c>
      <c r="O173" s="51" t="s">
        <v>28</v>
      </c>
      <c r="P173" s="52"/>
      <c r="Q173" s="52"/>
      <c r="R173" s="55">
        <v>820081</v>
      </c>
      <c r="S173" s="56">
        <f t="shared" si="32"/>
        <v>892847.7117956955</v>
      </c>
      <c r="V173" s="57">
        <v>890034</v>
      </c>
      <c r="W173" s="56">
        <f t="shared" si="33"/>
        <v>69953</v>
      </c>
      <c r="X173" s="56">
        <f t="shared" si="34"/>
        <v>756528.9</v>
      </c>
      <c r="Y173" s="56">
        <f t="shared" si="35"/>
        <v>63552.09999999998</v>
      </c>
    </row>
    <row r="174" spans="1:25" s="16" customFormat="1" ht="22.5" customHeight="1">
      <c r="A174" s="34">
        <v>169</v>
      </c>
      <c r="B174" s="33" t="s">
        <v>34</v>
      </c>
      <c r="C174" s="61" t="s">
        <v>35</v>
      </c>
      <c r="D174" s="34">
        <v>8</v>
      </c>
      <c r="E174" s="34" t="s">
        <v>30</v>
      </c>
      <c r="F174" s="34">
        <v>3</v>
      </c>
      <c r="G174" s="36">
        <v>115.12</v>
      </c>
      <c r="H174" s="36">
        <v>20.6</v>
      </c>
      <c r="I174" s="36">
        <v>94.52</v>
      </c>
      <c r="J174" s="47">
        <f t="shared" si="30"/>
        <v>6922.576441973592</v>
      </c>
      <c r="K174" s="48">
        <f t="shared" si="31"/>
        <v>8431.305543800254</v>
      </c>
      <c r="L174" s="49">
        <v>796927</v>
      </c>
      <c r="M174" s="50" t="s">
        <v>26</v>
      </c>
      <c r="N174" s="51" t="s">
        <v>27</v>
      </c>
      <c r="O174" s="51" t="s">
        <v>28</v>
      </c>
      <c r="P174" s="52"/>
      <c r="Q174" s="52"/>
      <c r="R174" s="55">
        <v>820081</v>
      </c>
      <c r="S174" s="56">
        <f t="shared" si="32"/>
        <v>892847.7117956955</v>
      </c>
      <c r="V174" s="57">
        <v>890034</v>
      </c>
      <c r="W174" s="56">
        <f t="shared" si="33"/>
        <v>69953</v>
      </c>
      <c r="X174" s="56">
        <f t="shared" si="34"/>
        <v>756528.9</v>
      </c>
      <c r="Y174" s="56">
        <f t="shared" si="35"/>
        <v>63552.09999999998</v>
      </c>
    </row>
    <row r="175" spans="1:25" s="16" customFormat="1" ht="22.5" customHeight="1">
      <c r="A175" s="34">
        <v>170</v>
      </c>
      <c r="B175" s="33" t="s">
        <v>34</v>
      </c>
      <c r="C175" s="61" t="s">
        <v>35</v>
      </c>
      <c r="D175" s="34">
        <v>9</v>
      </c>
      <c r="E175" s="34" t="s">
        <v>30</v>
      </c>
      <c r="F175" s="34">
        <v>3</v>
      </c>
      <c r="G175" s="36">
        <v>115.12</v>
      </c>
      <c r="H175" s="36">
        <v>20.6</v>
      </c>
      <c r="I175" s="36">
        <v>94.52</v>
      </c>
      <c r="J175" s="47">
        <f t="shared" si="30"/>
        <v>6955.281445448228</v>
      </c>
      <c r="K175" s="48">
        <f t="shared" si="31"/>
        <v>8471.138383410918</v>
      </c>
      <c r="L175" s="49">
        <v>800692</v>
      </c>
      <c r="M175" s="50" t="s">
        <v>26</v>
      </c>
      <c r="N175" s="51" t="s">
        <v>27</v>
      </c>
      <c r="O175" s="51" t="s">
        <v>28</v>
      </c>
      <c r="P175" s="52"/>
      <c r="Q175" s="52"/>
      <c r="R175" s="55">
        <v>823994</v>
      </c>
      <c r="S175" s="56">
        <f t="shared" si="32"/>
        <v>897107.9166977193</v>
      </c>
      <c r="V175" s="57">
        <v>894281</v>
      </c>
      <c r="W175" s="56">
        <f t="shared" si="33"/>
        <v>70287</v>
      </c>
      <c r="X175" s="56">
        <f t="shared" si="34"/>
        <v>760138.85</v>
      </c>
      <c r="Y175" s="56">
        <f t="shared" si="35"/>
        <v>63855.15000000002</v>
      </c>
    </row>
    <row r="176" spans="1:25" s="16" customFormat="1" ht="22.5" customHeight="1">
      <c r="A176" s="34">
        <v>171</v>
      </c>
      <c r="B176" s="33" t="s">
        <v>34</v>
      </c>
      <c r="C176" s="61" t="s">
        <v>35</v>
      </c>
      <c r="D176" s="34">
        <v>10</v>
      </c>
      <c r="E176" s="34" t="s">
        <v>30</v>
      </c>
      <c r="F176" s="34">
        <v>3</v>
      </c>
      <c r="G176" s="36">
        <v>115.12</v>
      </c>
      <c r="H176" s="36">
        <v>20.6</v>
      </c>
      <c r="I176" s="36">
        <v>94.52</v>
      </c>
      <c r="J176" s="47">
        <f t="shared" si="30"/>
        <v>6955.281445448228</v>
      </c>
      <c r="K176" s="48">
        <f t="shared" si="31"/>
        <v>8471.138383410918</v>
      </c>
      <c r="L176" s="49">
        <v>800692</v>
      </c>
      <c r="M176" s="50" t="s">
        <v>26</v>
      </c>
      <c r="N176" s="51" t="s">
        <v>27</v>
      </c>
      <c r="O176" s="51" t="s">
        <v>28</v>
      </c>
      <c r="P176" s="52"/>
      <c r="Q176" s="52"/>
      <c r="R176" s="55">
        <v>823994</v>
      </c>
      <c r="S176" s="56">
        <f t="shared" si="32"/>
        <v>897107.9166977193</v>
      </c>
      <c r="V176" s="57">
        <v>894281</v>
      </c>
      <c r="W176" s="56">
        <f t="shared" si="33"/>
        <v>70287</v>
      </c>
      <c r="X176" s="56">
        <f t="shared" si="34"/>
        <v>760138.85</v>
      </c>
      <c r="Y176" s="56">
        <f t="shared" si="35"/>
        <v>63855.15000000002</v>
      </c>
    </row>
    <row r="177" spans="1:25" s="16" customFormat="1" ht="22.5" customHeight="1">
      <c r="A177" s="34">
        <v>172</v>
      </c>
      <c r="B177" s="33" t="s">
        <v>34</v>
      </c>
      <c r="C177" s="61" t="s">
        <v>35</v>
      </c>
      <c r="D177" s="34">
        <v>11</v>
      </c>
      <c r="E177" s="34" t="s">
        <v>30</v>
      </c>
      <c r="F177" s="34">
        <v>3</v>
      </c>
      <c r="G177" s="36">
        <v>115.12</v>
      </c>
      <c r="H177" s="36">
        <v>20.6</v>
      </c>
      <c r="I177" s="36">
        <v>94.52</v>
      </c>
      <c r="J177" s="47">
        <f t="shared" si="30"/>
        <v>6955.281445448228</v>
      </c>
      <c r="K177" s="48">
        <f t="shared" si="31"/>
        <v>8471.138383410918</v>
      </c>
      <c r="L177" s="49">
        <v>800692</v>
      </c>
      <c r="M177" s="50" t="s">
        <v>26</v>
      </c>
      <c r="N177" s="51" t="s">
        <v>27</v>
      </c>
      <c r="O177" s="51" t="s">
        <v>28</v>
      </c>
      <c r="P177" s="52"/>
      <c r="Q177" s="52"/>
      <c r="R177" s="55">
        <v>823994</v>
      </c>
      <c r="S177" s="56">
        <f t="shared" si="32"/>
        <v>897107.9166977193</v>
      </c>
      <c r="V177" s="57">
        <v>894281</v>
      </c>
      <c r="W177" s="56">
        <f t="shared" si="33"/>
        <v>70287</v>
      </c>
      <c r="X177" s="56">
        <f t="shared" si="34"/>
        <v>760138.85</v>
      </c>
      <c r="Y177" s="56">
        <f t="shared" si="35"/>
        <v>63855.15000000002</v>
      </c>
    </row>
    <row r="178" spans="1:25" s="16" customFormat="1" ht="22.5" customHeight="1">
      <c r="A178" s="34">
        <v>173</v>
      </c>
      <c r="B178" s="33" t="s">
        <v>34</v>
      </c>
      <c r="C178" s="61" t="s">
        <v>35</v>
      </c>
      <c r="D178" s="34">
        <v>12</v>
      </c>
      <c r="E178" s="34" t="s">
        <v>30</v>
      </c>
      <c r="F178" s="34">
        <v>3</v>
      </c>
      <c r="G178" s="36">
        <v>115.12</v>
      </c>
      <c r="H178" s="36">
        <v>20.6</v>
      </c>
      <c r="I178" s="36">
        <v>94.52</v>
      </c>
      <c r="J178" s="47">
        <f t="shared" si="30"/>
        <v>6988.003822098679</v>
      </c>
      <c r="K178" s="48">
        <f t="shared" si="31"/>
        <v>8510.992382564536</v>
      </c>
      <c r="L178" s="49">
        <v>804459</v>
      </c>
      <c r="M178" s="50" t="s">
        <v>26</v>
      </c>
      <c r="N178" s="51" t="s">
        <v>27</v>
      </c>
      <c r="O178" s="51" t="s">
        <v>28</v>
      </c>
      <c r="P178" s="52"/>
      <c r="Q178" s="52"/>
      <c r="R178" s="55">
        <v>827906</v>
      </c>
      <c r="S178" s="56">
        <f t="shared" si="32"/>
        <v>901367.0328686155</v>
      </c>
      <c r="V178" s="57">
        <v>898527</v>
      </c>
      <c r="W178" s="56">
        <f t="shared" si="33"/>
        <v>70621</v>
      </c>
      <c r="X178" s="56">
        <f t="shared" si="34"/>
        <v>763747.95</v>
      </c>
      <c r="Y178" s="56">
        <f t="shared" si="35"/>
        <v>64158.05000000005</v>
      </c>
    </row>
    <row r="179" spans="1:25" s="16" customFormat="1" ht="22.5" customHeight="1">
      <c r="A179" s="34">
        <v>174</v>
      </c>
      <c r="B179" s="33" t="s">
        <v>34</v>
      </c>
      <c r="C179" s="61" t="s">
        <v>35</v>
      </c>
      <c r="D179" s="34">
        <v>13</v>
      </c>
      <c r="E179" s="34" t="s">
        <v>30</v>
      </c>
      <c r="F179" s="34">
        <v>3</v>
      </c>
      <c r="G179" s="36">
        <v>115.12</v>
      </c>
      <c r="H179" s="36">
        <v>20.6</v>
      </c>
      <c r="I179" s="36">
        <v>94.52</v>
      </c>
      <c r="J179" s="47">
        <f t="shared" si="30"/>
        <v>6988.003822098679</v>
      </c>
      <c r="K179" s="48">
        <f t="shared" si="31"/>
        <v>8510.992382564536</v>
      </c>
      <c r="L179" s="49">
        <v>804459</v>
      </c>
      <c r="M179" s="50" t="s">
        <v>26</v>
      </c>
      <c r="N179" s="51" t="s">
        <v>27</v>
      </c>
      <c r="O179" s="51" t="s">
        <v>28</v>
      </c>
      <c r="P179" s="52"/>
      <c r="Q179" s="52"/>
      <c r="R179" s="55">
        <v>827906</v>
      </c>
      <c r="S179" s="56">
        <f t="shared" si="32"/>
        <v>901367.0328686155</v>
      </c>
      <c r="V179" s="57">
        <v>898527</v>
      </c>
      <c r="W179" s="56">
        <f t="shared" si="33"/>
        <v>70621</v>
      </c>
      <c r="X179" s="56">
        <f t="shared" si="34"/>
        <v>763747.95</v>
      </c>
      <c r="Y179" s="56">
        <f t="shared" si="35"/>
        <v>64158.05000000005</v>
      </c>
    </row>
    <row r="180" spans="1:25" s="16" customFormat="1" ht="22.5" customHeight="1">
      <c r="A180" s="34">
        <v>175</v>
      </c>
      <c r="B180" s="33" t="s">
        <v>34</v>
      </c>
      <c r="C180" s="61" t="s">
        <v>35</v>
      </c>
      <c r="D180" s="34">
        <v>14</v>
      </c>
      <c r="E180" s="34" t="s">
        <v>30</v>
      </c>
      <c r="F180" s="34">
        <v>3</v>
      </c>
      <c r="G180" s="36">
        <v>115.12</v>
      </c>
      <c r="H180" s="36">
        <v>20.6</v>
      </c>
      <c r="I180" s="36">
        <v>94.52</v>
      </c>
      <c r="J180" s="47">
        <f t="shared" si="30"/>
        <v>6988.003822098679</v>
      </c>
      <c r="K180" s="48">
        <f t="shared" si="31"/>
        <v>8510.992382564536</v>
      </c>
      <c r="L180" s="49">
        <v>804459</v>
      </c>
      <c r="M180" s="50" t="s">
        <v>26</v>
      </c>
      <c r="N180" s="51" t="s">
        <v>27</v>
      </c>
      <c r="O180" s="51" t="s">
        <v>28</v>
      </c>
      <c r="P180" s="52"/>
      <c r="Q180" s="52"/>
      <c r="R180" s="55">
        <v>827906</v>
      </c>
      <c r="S180" s="56">
        <f t="shared" si="32"/>
        <v>901367.0328686155</v>
      </c>
      <c r="V180" s="57">
        <v>898527</v>
      </c>
      <c r="W180" s="56">
        <f t="shared" si="33"/>
        <v>70621</v>
      </c>
      <c r="X180" s="56">
        <f t="shared" si="34"/>
        <v>763747.95</v>
      </c>
      <c r="Y180" s="56">
        <f t="shared" si="35"/>
        <v>64158.05000000005</v>
      </c>
    </row>
    <row r="181" spans="1:25" s="16" customFormat="1" ht="22.5" customHeight="1">
      <c r="A181" s="34">
        <v>176</v>
      </c>
      <c r="B181" s="33" t="s">
        <v>34</v>
      </c>
      <c r="C181" s="61" t="s">
        <v>35</v>
      </c>
      <c r="D181" s="34">
        <v>15</v>
      </c>
      <c r="E181" s="34" t="s">
        <v>30</v>
      </c>
      <c r="F181" s="34">
        <v>3</v>
      </c>
      <c r="G181" s="36">
        <v>115.12</v>
      </c>
      <c r="H181" s="36">
        <v>20.6</v>
      </c>
      <c r="I181" s="36">
        <v>94.52</v>
      </c>
      <c r="J181" s="47">
        <f t="shared" si="30"/>
        <v>7031.627866574009</v>
      </c>
      <c r="K181" s="48">
        <f t="shared" si="31"/>
        <v>8564.12399492171</v>
      </c>
      <c r="L181" s="49">
        <v>809481</v>
      </c>
      <c r="M181" s="50" t="s">
        <v>26</v>
      </c>
      <c r="N181" s="51" t="s">
        <v>27</v>
      </c>
      <c r="O181" s="51" t="s">
        <v>28</v>
      </c>
      <c r="P181" s="52"/>
      <c r="Q181" s="52"/>
      <c r="R181" s="55">
        <v>833123</v>
      </c>
      <c r="S181" s="56">
        <f t="shared" si="32"/>
        <v>907046.943160938</v>
      </c>
      <c r="V181" s="57">
        <v>904189</v>
      </c>
      <c r="W181" s="56">
        <f t="shared" si="33"/>
        <v>71066</v>
      </c>
      <c r="X181" s="56">
        <f t="shared" si="34"/>
        <v>768560.65</v>
      </c>
      <c r="Y181" s="56">
        <f t="shared" si="35"/>
        <v>64562.34999999998</v>
      </c>
    </row>
    <row r="182" spans="1:25" s="16" customFormat="1" ht="22.5" customHeight="1">
      <c r="A182" s="34">
        <v>177</v>
      </c>
      <c r="B182" s="33" t="s">
        <v>34</v>
      </c>
      <c r="C182" s="61" t="s">
        <v>35</v>
      </c>
      <c r="D182" s="34">
        <v>16</v>
      </c>
      <c r="E182" s="34" t="s">
        <v>30</v>
      </c>
      <c r="F182" s="34">
        <v>3</v>
      </c>
      <c r="G182" s="36">
        <v>115.12</v>
      </c>
      <c r="H182" s="36">
        <v>20.6</v>
      </c>
      <c r="I182" s="36">
        <v>94.52</v>
      </c>
      <c r="J182" s="47">
        <f t="shared" si="30"/>
        <v>7031.627866574009</v>
      </c>
      <c r="K182" s="48">
        <f t="shared" si="31"/>
        <v>8564.12399492171</v>
      </c>
      <c r="L182" s="49">
        <v>809481</v>
      </c>
      <c r="M182" s="50" t="s">
        <v>26</v>
      </c>
      <c r="N182" s="51" t="s">
        <v>27</v>
      </c>
      <c r="O182" s="51" t="s">
        <v>28</v>
      </c>
      <c r="P182" s="52"/>
      <c r="Q182" s="52"/>
      <c r="R182" s="55">
        <v>833123</v>
      </c>
      <c r="S182" s="56">
        <f t="shared" si="32"/>
        <v>907046.943160938</v>
      </c>
      <c r="V182" s="57">
        <v>904189</v>
      </c>
      <c r="W182" s="56">
        <f t="shared" si="33"/>
        <v>71066</v>
      </c>
      <c r="X182" s="56">
        <f t="shared" si="34"/>
        <v>768560.65</v>
      </c>
      <c r="Y182" s="56">
        <f t="shared" si="35"/>
        <v>64562.34999999998</v>
      </c>
    </row>
    <row r="183" spans="1:25" s="16" customFormat="1" ht="22.5" customHeight="1">
      <c r="A183" s="34">
        <v>178</v>
      </c>
      <c r="B183" s="33" t="s">
        <v>34</v>
      </c>
      <c r="C183" s="61" t="s">
        <v>35</v>
      </c>
      <c r="D183" s="34">
        <v>17</v>
      </c>
      <c r="E183" s="34" t="s">
        <v>30</v>
      </c>
      <c r="F183" s="34">
        <v>3</v>
      </c>
      <c r="G183" s="36">
        <v>115.12</v>
      </c>
      <c r="H183" s="36">
        <v>20.6</v>
      </c>
      <c r="I183" s="36">
        <v>94.52</v>
      </c>
      <c r="J183" s="47">
        <f t="shared" si="30"/>
        <v>7031.627866574009</v>
      </c>
      <c r="K183" s="48">
        <f t="shared" si="31"/>
        <v>8564.12399492171</v>
      </c>
      <c r="L183" s="49">
        <v>809481</v>
      </c>
      <c r="M183" s="50" t="s">
        <v>26</v>
      </c>
      <c r="N183" s="51" t="s">
        <v>27</v>
      </c>
      <c r="O183" s="51" t="s">
        <v>28</v>
      </c>
      <c r="P183" s="52"/>
      <c r="Q183" s="52"/>
      <c r="R183" s="55">
        <v>833123</v>
      </c>
      <c r="S183" s="56">
        <f t="shared" si="32"/>
        <v>907046.943160938</v>
      </c>
      <c r="V183" s="57">
        <v>904189</v>
      </c>
      <c r="W183" s="56">
        <f t="shared" si="33"/>
        <v>71066</v>
      </c>
      <c r="X183" s="56">
        <f t="shared" si="34"/>
        <v>768560.65</v>
      </c>
      <c r="Y183" s="56">
        <f t="shared" si="35"/>
        <v>64562.34999999998</v>
      </c>
    </row>
    <row r="184" spans="1:25" s="16" customFormat="1" ht="22.5" customHeight="1">
      <c r="A184" s="34">
        <v>179</v>
      </c>
      <c r="B184" s="33" t="s">
        <v>34</v>
      </c>
      <c r="C184" s="61" t="s">
        <v>35</v>
      </c>
      <c r="D184" s="34">
        <v>18</v>
      </c>
      <c r="E184" s="34" t="s">
        <v>30</v>
      </c>
      <c r="F184" s="34">
        <v>3</v>
      </c>
      <c r="G184" s="36">
        <v>115.12</v>
      </c>
      <c r="H184" s="36">
        <v>20.6</v>
      </c>
      <c r="I184" s="36">
        <v>94.52</v>
      </c>
      <c r="J184" s="47">
        <f t="shared" si="30"/>
        <v>6977.102154273801</v>
      </c>
      <c r="K184" s="48">
        <f t="shared" si="31"/>
        <v>8497.714769360982</v>
      </c>
      <c r="L184" s="49">
        <v>803204</v>
      </c>
      <c r="M184" s="50" t="s">
        <v>26</v>
      </c>
      <c r="N184" s="51" t="s">
        <v>27</v>
      </c>
      <c r="O184" s="51" t="s">
        <v>28</v>
      </c>
      <c r="P184" s="52"/>
      <c r="Q184" s="52"/>
      <c r="R184" s="55">
        <v>826602</v>
      </c>
      <c r="S184" s="56">
        <f t="shared" si="32"/>
        <v>899947.3274783167</v>
      </c>
      <c r="V184" s="57">
        <v>897111</v>
      </c>
      <c r="W184" s="56">
        <f t="shared" si="33"/>
        <v>70509</v>
      </c>
      <c r="X184" s="56">
        <f t="shared" si="34"/>
        <v>762544.35</v>
      </c>
      <c r="Y184" s="56">
        <f t="shared" si="35"/>
        <v>64057.65000000002</v>
      </c>
    </row>
    <row r="185" spans="1:25" s="16" customFormat="1" ht="22.5" customHeight="1">
      <c r="A185" s="34">
        <v>180</v>
      </c>
      <c r="B185" s="33" t="s">
        <v>34</v>
      </c>
      <c r="C185" s="61" t="s">
        <v>35</v>
      </c>
      <c r="D185" s="34">
        <v>19</v>
      </c>
      <c r="E185" s="34" t="s">
        <v>30</v>
      </c>
      <c r="F185" s="34">
        <v>3</v>
      </c>
      <c r="G185" s="36">
        <v>115.12</v>
      </c>
      <c r="H185" s="36">
        <v>20.6</v>
      </c>
      <c r="I185" s="36">
        <v>94.52</v>
      </c>
      <c r="J185" s="47">
        <f t="shared" si="30"/>
        <v>7020.726198749131</v>
      </c>
      <c r="K185" s="48">
        <f t="shared" si="31"/>
        <v>8550.846381718155</v>
      </c>
      <c r="L185" s="49">
        <v>808226</v>
      </c>
      <c r="M185" s="50" t="s">
        <v>26</v>
      </c>
      <c r="N185" s="51" t="s">
        <v>27</v>
      </c>
      <c r="O185" s="51" t="s">
        <v>28</v>
      </c>
      <c r="P185" s="52"/>
      <c r="Q185" s="52"/>
      <c r="R185" s="55">
        <v>831819</v>
      </c>
      <c r="S185" s="56">
        <f t="shared" si="32"/>
        <v>905627.2377706392</v>
      </c>
      <c r="V185" s="57">
        <v>902773</v>
      </c>
      <c r="W185" s="56">
        <f t="shared" si="33"/>
        <v>70954</v>
      </c>
      <c r="X185" s="56">
        <f t="shared" si="34"/>
        <v>767357.0499999999</v>
      </c>
      <c r="Y185" s="56">
        <f t="shared" si="35"/>
        <v>64461.95000000007</v>
      </c>
    </row>
    <row r="186" spans="1:25" s="16" customFormat="1" ht="22.5" customHeight="1">
      <c r="A186" s="34">
        <v>181</v>
      </c>
      <c r="B186" s="33" t="s">
        <v>34</v>
      </c>
      <c r="C186" s="61" t="s">
        <v>35</v>
      </c>
      <c r="D186" s="34">
        <v>20</v>
      </c>
      <c r="E186" s="34" t="s">
        <v>30</v>
      </c>
      <c r="F186" s="34">
        <v>3</v>
      </c>
      <c r="G186" s="36">
        <v>115.12</v>
      </c>
      <c r="H186" s="36">
        <v>20.6</v>
      </c>
      <c r="I186" s="36">
        <v>94.52</v>
      </c>
      <c r="J186" s="47">
        <f t="shared" si="30"/>
        <v>6944.37977762335</v>
      </c>
      <c r="K186" s="48">
        <f t="shared" si="31"/>
        <v>8457.860770207364</v>
      </c>
      <c r="L186" s="49">
        <v>799437</v>
      </c>
      <c r="M186" s="50" t="s">
        <v>26</v>
      </c>
      <c r="N186" s="51" t="s">
        <v>27</v>
      </c>
      <c r="O186" s="51" t="s">
        <v>28</v>
      </c>
      <c r="P186" s="52"/>
      <c r="Q186" s="52"/>
      <c r="R186" s="55">
        <v>822689</v>
      </c>
      <c r="S186" s="56">
        <f t="shared" si="32"/>
        <v>895687.122576293</v>
      </c>
      <c r="V186" s="57">
        <v>892865</v>
      </c>
      <c r="W186" s="56">
        <f t="shared" si="33"/>
        <v>70176</v>
      </c>
      <c r="X186" s="56">
        <f t="shared" si="34"/>
        <v>758935.25</v>
      </c>
      <c r="Y186" s="56">
        <f t="shared" si="35"/>
        <v>63753.75</v>
      </c>
    </row>
    <row r="187" spans="1:25" s="16" customFormat="1" ht="22.5" customHeight="1">
      <c r="A187" s="34">
        <v>182</v>
      </c>
      <c r="B187" s="33" t="s">
        <v>34</v>
      </c>
      <c r="C187" s="61" t="s">
        <v>35</v>
      </c>
      <c r="D187" s="34">
        <v>21</v>
      </c>
      <c r="E187" s="34" t="s">
        <v>30</v>
      </c>
      <c r="F187" s="34">
        <v>3</v>
      </c>
      <c r="G187" s="36">
        <v>115.12</v>
      </c>
      <c r="H187" s="36">
        <v>20.6</v>
      </c>
      <c r="I187" s="36">
        <v>94.52</v>
      </c>
      <c r="J187" s="47">
        <f t="shared" si="30"/>
        <v>6857.149061848506</v>
      </c>
      <c r="K187" s="48">
        <f t="shared" si="31"/>
        <v>8351.618705035971</v>
      </c>
      <c r="L187" s="49">
        <v>789395</v>
      </c>
      <c r="M187" s="50" t="s">
        <v>26</v>
      </c>
      <c r="N187" s="51" t="s">
        <v>27</v>
      </c>
      <c r="O187" s="51" t="s">
        <v>28</v>
      </c>
      <c r="P187" s="52"/>
      <c r="Q187" s="52"/>
      <c r="R187" s="55">
        <v>812256</v>
      </c>
      <c r="S187" s="56">
        <f t="shared" si="32"/>
        <v>884328.3907227754</v>
      </c>
      <c r="V187" s="57">
        <v>881542</v>
      </c>
      <c r="W187" s="56">
        <f t="shared" si="33"/>
        <v>69286</v>
      </c>
      <c r="X187" s="56">
        <f t="shared" si="34"/>
        <v>749310.7</v>
      </c>
      <c r="Y187" s="56">
        <f t="shared" si="35"/>
        <v>62945.30000000005</v>
      </c>
    </row>
    <row r="188" spans="1:25" s="16" customFormat="1" ht="22.5" customHeight="1">
      <c r="A188" s="34">
        <v>183</v>
      </c>
      <c r="B188" s="33" t="s">
        <v>34</v>
      </c>
      <c r="C188" s="61" t="s">
        <v>35</v>
      </c>
      <c r="D188" s="34">
        <v>22</v>
      </c>
      <c r="E188" s="34" t="s">
        <v>30</v>
      </c>
      <c r="F188" s="34">
        <v>3</v>
      </c>
      <c r="G188" s="36">
        <v>115.12</v>
      </c>
      <c r="H188" s="36">
        <v>20.6</v>
      </c>
      <c r="I188" s="36">
        <v>94.52</v>
      </c>
      <c r="J188" s="47">
        <f t="shared" si="30"/>
        <v>6748.097637248089</v>
      </c>
      <c r="K188" s="48">
        <f t="shared" si="31"/>
        <v>8218.800253914516</v>
      </c>
      <c r="L188" s="49">
        <v>776841</v>
      </c>
      <c r="M188" s="50" t="s">
        <v>26</v>
      </c>
      <c r="N188" s="51" t="s">
        <v>27</v>
      </c>
      <c r="O188" s="51" t="s">
        <v>28</v>
      </c>
      <c r="P188" s="52"/>
      <c r="Q188" s="52"/>
      <c r="R188" s="55">
        <v>799214</v>
      </c>
      <c r="S188" s="56">
        <f t="shared" si="32"/>
        <v>870129.1593575329</v>
      </c>
      <c r="V188" s="57">
        <v>867387</v>
      </c>
      <c r="W188" s="56">
        <f t="shared" si="33"/>
        <v>68173</v>
      </c>
      <c r="X188" s="56">
        <f t="shared" si="34"/>
        <v>737278.95</v>
      </c>
      <c r="Y188" s="56">
        <f t="shared" si="35"/>
        <v>61935.05000000005</v>
      </c>
    </row>
    <row r="189" spans="1:25" s="16" customFormat="1" ht="22.5" customHeight="1">
      <c r="A189" s="34">
        <v>184</v>
      </c>
      <c r="B189" s="33" t="s">
        <v>34</v>
      </c>
      <c r="C189" s="61" t="s">
        <v>35</v>
      </c>
      <c r="D189" s="34">
        <v>23</v>
      </c>
      <c r="E189" s="34" t="s">
        <v>30</v>
      </c>
      <c r="F189" s="34">
        <v>3</v>
      </c>
      <c r="G189" s="36">
        <v>115.12</v>
      </c>
      <c r="H189" s="36">
        <v>20.6</v>
      </c>
      <c r="I189" s="36">
        <v>94.52</v>
      </c>
      <c r="J189" s="47">
        <f t="shared" si="30"/>
        <v>6639.046212647671</v>
      </c>
      <c r="K189" s="48">
        <f t="shared" si="31"/>
        <v>8085.98180279306</v>
      </c>
      <c r="L189" s="49">
        <v>764287</v>
      </c>
      <c r="M189" s="50" t="s">
        <v>26</v>
      </c>
      <c r="N189" s="51" t="s">
        <v>27</v>
      </c>
      <c r="O189" s="51" t="s">
        <v>28</v>
      </c>
      <c r="P189" s="52"/>
      <c r="Q189" s="52"/>
      <c r="R189" s="55">
        <v>786172</v>
      </c>
      <c r="S189" s="56">
        <f t="shared" si="32"/>
        <v>855929.9279922904</v>
      </c>
      <c r="V189" s="57">
        <v>853233</v>
      </c>
      <c r="W189" s="56">
        <f t="shared" si="33"/>
        <v>67061</v>
      </c>
      <c r="X189" s="56">
        <f t="shared" si="34"/>
        <v>725248.0499999999</v>
      </c>
      <c r="Y189" s="56">
        <f t="shared" si="35"/>
        <v>60923.95000000007</v>
      </c>
    </row>
    <row r="190" spans="1:25" s="16" customFormat="1" ht="22.5" customHeight="1">
      <c r="A190" s="34">
        <v>185</v>
      </c>
      <c r="B190" s="33" t="s">
        <v>34</v>
      </c>
      <c r="C190" s="35" t="s">
        <v>32</v>
      </c>
      <c r="D190" s="34">
        <v>1</v>
      </c>
      <c r="E190" s="34" t="s">
        <v>25</v>
      </c>
      <c r="F190" s="34">
        <v>3</v>
      </c>
      <c r="G190" s="36">
        <v>125.95</v>
      </c>
      <c r="H190" s="36">
        <v>22.54</v>
      </c>
      <c r="I190" s="36">
        <v>103.41</v>
      </c>
      <c r="J190" s="47">
        <f aca="true" t="shared" si="36" ref="J190:J213">L190/G190</f>
        <v>6573.616514489877</v>
      </c>
      <c r="K190" s="48">
        <f aca="true" t="shared" si="37" ref="K190:K213">L190/I190</f>
        <v>8006.450053186346</v>
      </c>
      <c r="L190" s="49">
        <v>827947</v>
      </c>
      <c r="M190" s="50" t="s">
        <v>26</v>
      </c>
      <c r="N190" s="51" t="s">
        <v>27</v>
      </c>
      <c r="O190" s="51" t="s">
        <v>28</v>
      </c>
      <c r="P190" s="52"/>
      <c r="Q190" s="52"/>
      <c r="R190" s="62"/>
      <c r="S190" s="56"/>
      <c r="V190" s="63"/>
      <c r="W190" s="56"/>
      <c r="X190" s="56"/>
      <c r="Y190" s="56"/>
    </row>
    <row r="191" spans="1:25" s="16" customFormat="1" ht="22.5" customHeight="1">
      <c r="A191" s="34">
        <v>186</v>
      </c>
      <c r="B191" s="33" t="s">
        <v>34</v>
      </c>
      <c r="C191" s="35" t="s">
        <v>32</v>
      </c>
      <c r="D191" s="34">
        <v>2</v>
      </c>
      <c r="E191" s="34" t="s">
        <v>25</v>
      </c>
      <c r="F191" s="34">
        <v>3</v>
      </c>
      <c r="G191" s="36">
        <v>125.95</v>
      </c>
      <c r="H191" s="36">
        <v>22.54</v>
      </c>
      <c r="I191" s="36">
        <v>103.41</v>
      </c>
      <c r="J191" s="47">
        <f t="shared" si="36"/>
        <v>6682.667725287813</v>
      </c>
      <c r="K191" s="48">
        <f t="shared" si="37"/>
        <v>8139.270863552848</v>
      </c>
      <c r="L191" s="49">
        <v>841682</v>
      </c>
      <c r="M191" s="50" t="s">
        <v>26</v>
      </c>
      <c r="N191" s="51" t="s">
        <v>27</v>
      </c>
      <c r="O191" s="51" t="s">
        <v>28</v>
      </c>
      <c r="P191" s="52"/>
      <c r="Q191" s="52"/>
      <c r="R191" s="62"/>
      <c r="S191" s="56"/>
      <c r="V191" s="63"/>
      <c r="W191" s="56"/>
      <c r="X191" s="56"/>
      <c r="Y191" s="56"/>
    </row>
    <row r="192" spans="1:25" s="16" customFormat="1" ht="22.5" customHeight="1">
      <c r="A192" s="34">
        <v>187</v>
      </c>
      <c r="B192" s="33" t="s">
        <v>34</v>
      </c>
      <c r="C192" s="35" t="s">
        <v>32</v>
      </c>
      <c r="D192" s="34">
        <v>3</v>
      </c>
      <c r="E192" s="34" t="s">
        <v>25</v>
      </c>
      <c r="F192" s="34">
        <v>3</v>
      </c>
      <c r="G192" s="36">
        <v>125.95</v>
      </c>
      <c r="H192" s="36">
        <v>22.54</v>
      </c>
      <c r="I192" s="36">
        <v>103.41</v>
      </c>
      <c r="J192" s="47">
        <f t="shared" si="36"/>
        <v>6846.2405716554185</v>
      </c>
      <c r="K192" s="48">
        <f t="shared" si="37"/>
        <v>8338.497243980273</v>
      </c>
      <c r="L192" s="49">
        <v>862284</v>
      </c>
      <c r="M192" s="50" t="s">
        <v>26</v>
      </c>
      <c r="N192" s="51" t="s">
        <v>27</v>
      </c>
      <c r="O192" s="51" t="s">
        <v>28</v>
      </c>
      <c r="P192" s="52"/>
      <c r="Q192" s="52"/>
      <c r="R192" s="62"/>
      <c r="S192" s="56"/>
      <c r="V192" s="63"/>
      <c r="W192" s="56"/>
      <c r="X192" s="56"/>
      <c r="Y192" s="56"/>
    </row>
    <row r="193" spans="1:25" s="16" customFormat="1" ht="22.5" customHeight="1">
      <c r="A193" s="34">
        <v>188</v>
      </c>
      <c r="B193" s="33" t="s">
        <v>34</v>
      </c>
      <c r="C193" s="35" t="s">
        <v>32</v>
      </c>
      <c r="D193" s="34">
        <v>4</v>
      </c>
      <c r="E193" s="34" t="s">
        <v>25</v>
      </c>
      <c r="F193" s="34">
        <v>3</v>
      </c>
      <c r="G193" s="36">
        <v>125.95</v>
      </c>
      <c r="H193" s="36">
        <v>22.54</v>
      </c>
      <c r="I193" s="36">
        <v>103.41</v>
      </c>
      <c r="J193" s="47">
        <f t="shared" si="36"/>
        <v>6878.959904724096</v>
      </c>
      <c r="K193" s="48">
        <f t="shared" si="37"/>
        <v>8378.348322212552</v>
      </c>
      <c r="L193" s="49">
        <v>866405</v>
      </c>
      <c r="M193" s="50" t="s">
        <v>26</v>
      </c>
      <c r="N193" s="51" t="s">
        <v>27</v>
      </c>
      <c r="O193" s="51" t="s">
        <v>28</v>
      </c>
      <c r="P193" s="52"/>
      <c r="Q193" s="52"/>
      <c r="R193" s="62"/>
      <c r="S193" s="56"/>
      <c r="V193" s="63"/>
      <c r="W193" s="56"/>
      <c r="X193" s="56"/>
      <c r="Y193" s="56"/>
    </row>
    <row r="194" spans="1:25" s="16" customFormat="1" ht="22.5" customHeight="1">
      <c r="A194" s="34">
        <v>189</v>
      </c>
      <c r="B194" s="33" t="s">
        <v>34</v>
      </c>
      <c r="C194" s="35" t="s">
        <v>32</v>
      </c>
      <c r="D194" s="34">
        <v>5</v>
      </c>
      <c r="E194" s="34" t="s">
        <v>25</v>
      </c>
      <c r="F194" s="34">
        <v>3</v>
      </c>
      <c r="G194" s="36">
        <v>125.95</v>
      </c>
      <c r="H194" s="36">
        <v>22.54</v>
      </c>
      <c r="I194" s="36">
        <v>103.41</v>
      </c>
      <c r="J194" s="47">
        <f t="shared" si="36"/>
        <v>6911.67129813418</v>
      </c>
      <c r="K194" s="48">
        <f t="shared" si="37"/>
        <v>8418.189730200174</v>
      </c>
      <c r="L194" s="49">
        <v>870525</v>
      </c>
      <c r="M194" s="50" t="s">
        <v>26</v>
      </c>
      <c r="N194" s="51" t="s">
        <v>27</v>
      </c>
      <c r="O194" s="51" t="s">
        <v>28</v>
      </c>
      <c r="P194" s="52"/>
      <c r="Q194" s="52"/>
      <c r="R194" s="62"/>
      <c r="S194" s="56"/>
      <c r="V194" s="63"/>
      <c r="W194" s="56"/>
      <c r="X194" s="56"/>
      <c r="Y194" s="56"/>
    </row>
    <row r="195" spans="1:25" s="16" customFormat="1" ht="22.5" customHeight="1">
      <c r="A195" s="34">
        <v>190</v>
      </c>
      <c r="B195" s="33" t="s">
        <v>34</v>
      </c>
      <c r="C195" s="35" t="s">
        <v>32</v>
      </c>
      <c r="D195" s="34">
        <v>6</v>
      </c>
      <c r="E195" s="34" t="s">
        <v>25</v>
      </c>
      <c r="F195" s="34">
        <v>3</v>
      </c>
      <c r="G195" s="36">
        <v>125.95</v>
      </c>
      <c r="H195" s="36">
        <v>22.54</v>
      </c>
      <c r="I195" s="36">
        <v>103.41</v>
      </c>
      <c r="J195" s="47">
        <f t="shared" si="36"/>
        <v>6966.200873362445</v>
      </c>
      <c r="K195" s="48">
        <f t="shared" si="37"/>
        <v>8484.604970505754</v>
      </c>
      <c r="L195" s="49">
        <v>877393</v>
      </c>
      <c r="M195" s="50" t="s">
        <v>26</v>
      </c>
      <c r="N195" s="51" t="s">
        <v>27</v>
      </c>
      <c r="O195" s="51" t="s">
        <v>28</v>
      </c>
      <c r="P195" s="52"/>
      <c r="Q195" s="52"/>
      <c r="R195" s="62"/>
      <c r="S195" s="56"/>
      <c r="V195" s="63"/>
      <c r="W195" s="56"/>
      <c r="X195" s="56"/>
      <c r="Y195" s="56"/>
    </row>
    <row r="196" spans="1:25" s="16" customFormat="1" ht="22.5" customHeight="1">
      <c r="A196" s="34">
        <v>191</v>
      </c>
      <c r="B196" s="33" t="s">
        <v>34</v>
      </c>
      <c r="C196" s="35" t="s">
        <v>32</v>
      </c>
      <c r="D196" s="34">
        <v>7</v>
      </c>
      <c r="E196" s="34" t="s">
        <v>25</v>
      </c>
      <c r="F196" s="34">
        <v>3</v>
      </c>
      <c r="G196" s="36">
        <v>125.95</v>
      </c>
      <c r="H196" s="36">
        <v>22.54</v>
      </c>
      <c r="I196" s="36">
        <v>103.41</v>
      </c>
      <c r="J196" s="47">
        <f t="shared" si="36"/>
        <v>6966.200873362445</v>
      </c>
      <c r="K196" s="48">
        <f t="shared" si="37"/>
        <v>8484.604970505754</v>
      </c>
      <c r="L196" s="49">
        <v>877393</v>
      </c>
      <c r="M196" s="50" t="s">
        <v>26</v>
      </c>
      <c r="N196" s="51" t="s">
        <v>27</v>
      </c>
      <c r="O196" s="51" t="s">
        <v>28</v>
      </c>
      <c r="P196" s="52"/>
      <c r="Q196" s="52"/>
      <c r="R196" s="62"/>
      <c r="S196" s="56"/>
      <c r="V196" s="63"/>
      <c r="W196" s="56"/>
      <c r="X196" s="56"/>
      <c r="Y196" s="56"/>
    </row>
    <row r="197" spans="1:25" s="16" customFormat="1" ht="22.5" customHeight="1">
      <c r="A197" s="34">
        <v>192</v>
      </c>
      <c r="B197" s="33" t="s">
        <v>34</v>
      </c>
      <c r="C197" s="35" t="s">
        <v>32</v>
      </c>
      <c r="D197" s="34">
        <v>8</v>
      </c>
      <c r="E197" s="34" t="s">
        <v>25</v>
      </c>
      <c r="F197" s="34">
        <v>3</v>
      </c>
      <c r="G197" s="36">
        <v>125.95</v>
      </c>
      <c r="H197" s="36">
        <v>22.54</v>
      </c>
      <c r="I197" s="36">
        <v>103.41</v>
      </c>
      <c r="J197" s="47">
        <f t="shared" si="36"/>
        <v>6966.200873362445</v>
      </c>
      <c r="K197" s="48">
        <f t="shared" si="37"/>
        <v>8484.604970505754</v>
      </c>
      <c r="L197" s="49">
        <v>877393</v>
      </c>
      <c r="M197" s="50" t="s">
        <v>26</v>
      </c>
      <c r="N197" s="51" t="s">
        <v>27</v>
      </c>
      <c r="O197" s="51" t="s">
        <v>28</v>
      </c>
      <c r="P197" s="52"/>
      <c r="Q197" s="52"/>
      <c r="R197" s="62"/>
      <c r="S197" s="56"/>
      <c r="V197" s="63"/>
      <c r="W197" s="56"/>
      <c r="X197" s="56"/>
      <c r="Y197" s="56"/>
    </row>
    <row r="198" spans="1:25" s="16" customFormat="1" ht="22.5" customHeight="1">
      <c r="A198" s="34">
        <v>193</v>
      </c>
      <c r="B198" s="33" t="s">
        <v>34</v>
      </c>
      <c r="C198" s="35" t="s">
        <v>32</v>
      </c>
      <c r="D198" s="34">
        <v>9</v>
      </c>
      <c r="E198" s="34" t="s">
        <v>25</v>
      </c>
      <c r="F198" s="34">
        <v>3</v>
      </c>
      <c r="G198" s="36">
        <v>125.95</v>
      </c>
      <c r="H198" s="36">
        <v>22.54</v>
      </c>
      <c r="I198" s="36">
        <v>103.41</v>
      </c>
      <c r="J198" s="47">
        <f t="shared" si="36"/>
        <v>6998.912266772529</v>
      </c>
      <c r="K198" s="48">
        <f t="shared" si="37"/>
        <v>8524.446378493376</v>
      </c>
      <c r="L198" s="49">
        <v>881513</v>
      </c>
      <c r="M198" s="50" t="s">
        <v>26</v>
      </c>
      <c r="N198" s="51" t="s">
        <v>27</v>
      </c>
      <c r="O198" s="51" t="s">
        <v>28</v>
      </c>
      <c r="P198" s="52"/>
      <c r="Q198" s="52"/>
      <c r="R198" s="62"/>
      <c r="S198" s="56"/>
      <c r="V198" s="63"/>
      <c r="W198" s="56"/>
      <c r="X198" s="56"/>
      <c r="Y198" s="56"/>
    </row>
    <row r="199" spans="1:25" s="16" customFormat="1" ht="22.5" customHeight="1">
      <c r="A199" s="34">
        <v>194</v>
      </c>
      <c r="B199" s="33" t="s">
        <v>34</v>
      </c>
      <c r="C199" s="35" t="s">
        <v>32</v>
      </c>
      <c r="D199" s="34">
        <v>10</v>
      </c>
      <c r="E199" s="34" t="s">
        <v>25</v>
      </c>
      <c r="F199" s="34">
        <v>3</v>
      </c>
      <c r="G199" s="36">
        <v>125.95</v>
      </c>
      <c r="H199" s="36">
        <v>22.54</v>
      </c>
      <c r="I199" s="36">
        <v>103.41</v>
      </c>
      <c r="J199" s="47">
        <f t="shared" si="36"/>
        <v>6998.912266772529</v>
      </c>
      <c r="K199" s="48">
        <f t="shared" si="37"/>
        <v>8524.446378493376</v>
      </c>
      <c r="L199" s="49">
        <v>881513</v>
      </c>
      <c r="M199" s="50" t="s">
        <v>26</v>
      </c>
      <c r="N199" s="51" t="s">
        <v>27</v>
      </c>
      <c r="O199" s="51" t="s">
        <v>28</v>
      </c>
      <c r="P199" s="52"/>
      <c r="Q199" s="52"/>
      <c r="R199" s="62"/>
      <c r="S199" s="56"/>
      <c r="V199" s="63"/>
      <c r="W199" s="56"/>
      <c r="X199" s="56"/>
      <c r="Y199" s="56"/>
    </row>
    <row r="200" spans="1:25" s="16" customFormat="1" ht="22.5" customHeight="1">
      <c r="A200" s="34">
        <v>195</v>
      </c>
      <c r="B200" s="33" t="s">
        <v>34</v>
      </c>
      <c r="C200" s="35" t="s">
        <v>32</v>
      </c>
      <c r="D200" s="34">
        <v>11</v>
      </c>
      <c r="E200" s="34" t="s">
        <v>25</v>
      </c>
      <c r="F200" s="34">
        <v>3</v>
      </c>
      <c r="G200" s="36">
        <v>125.95</v>
      </c>
      <c r="H200" s="36">
        <v>22.54</v>
      </c>
      <c r="I200" s="36">
        <v>103.41</v>
      </c>
      <c r="J200" s="47">
        <f t="shared" si="36"/>
        <v>6998.912266772529</v>
      </c>
      <c r="K200" s="48">
        <f t="shared" si="37"/>
        <v>8524.446378493376</v>
      </c>
      <c r="L200" s="49">
        <v>881513</v>
      </c>
      <c r="M200" s="50" t="s">
        <v>26</v>
      </c>
      <c r="N200" s="51" t="s">
        <v>27</v>
      </c>
      <c r="O200" s="51" t="s">
        <v>28</v>
      </c>
      <c r="P200" s="52"/>
      <c r="Q200" s="52"/>
      <c r="R200" s="62"/>
      <c r="S200" s="56"/>
      <c r="V200" s="63"/>
      <c r="W200" s="56"/>
      <c r="X200" s="56"/>
      <c r="Y200" s="56"/>
    </row>
    <row r="201" spans="1:25" s="16" customFormat="1" ht="22.5" customHeight="1">
      <c r="A201" s="34">
        <v>196</v>
      </c>
      <c r="B201" s="33" t="s">
        <v>34</v>
      </c>
      <c r="C201" s="35" t="s">
        <v>32</v>
      </c>
      <c r="D201" s="34">
        <v>12</v>
      </c>
      <c r="E201" s="34" t="s">
        <v>25</v>
      </c>
      <c r="F201" s="34">
        <v>3</v>
      </c>
      <c r="G201" s="36">
        <v>125.95</v>
      </c>
      <c r="H201" s="36">
        <v>22.54</v>
      </c>
      <c r="I201" s="36">
        <v>103.41</v>
      </c>
      <c r="J201" s="47">
        <f t="shared" si="36"/>
        <v>7031.6315998412065</v>
      </c>
      <c r="K201" s="48">
        <f t="shared" si="37"/>
        <v>8564.297456725655</v>
      </c>
      <c r="L201" s="49">
        <v>885634</v>
      </c>
      <c r="M201" s="50" t="s">
        <v>26</v>
      </c>
      <c r="N201" s="51" t="s">
        <v>27</v>
      </c>
      <c r="O201" s="51" t="s">
        <v>28</v>
      </c>
      <c r="P201" s="52"/>
      <c r="Q201" s="52"/>
      <c r="R201" s="62"/>
      <c r="S201" s="56"/>
      <c r="V201" s="63"/>
      <c r="W201" s="56"/>
      <c r="X201" s="56"/>
      <c r="Y201" s="56"/>
    </row>
    <row r="202" spans="1:25" s="16" customFormat="1" ht="22.5" customHeight="1">
      <c r="A202" s="34">
        <v>197</v>
      </c>
      <c r="B202" s="33" t="s">
        <v>34</v>
      </c>
      <c r="C202" s="35" t="s">
        <v>32</v>
      </c>
      <c r="D202" s="34">
        <v>13</v>
      </c>
      <c r="E202" s="34" t="s">
        <v>25</v>
      </c>
      <c r="F202" s="34">
        <v>3</v>
      </c>
      <c r="G202" s="36">
        <v>125.95</v>
      </c>
      <c r="H202" s="36">
        <v>22.54</v>
      </c>
      <c r="I202" s="36">
        <v>103.41</v>
      </c>
      <c r="J202" s="47">
        <f t="shared" si="36"/>
        <v>7031.6315998412065</v>
      </c>
      <c r="K202" s="48">
        <f t="shared" si="37"/>
        <v>8564.297456725655</v>
      </c>
      <c r="L202" s="49">
        <v>885634</v>
      </c>
      <c r="M202" s="50" t="s">
        <v>26</v>
      </c>
      <c r="N202" s="51" t="s">
        <v>27</v>
      </c>
      <c r="O202" s="51" t="s">
        <v>28</v>
      </c>
      <c r="P202" s="52"/>
      <c r="Q202" s="52"/>
      <c r="R202" s="62"/>
      <c r="S202" s="56"/>
      <c r="V202" s="63"/>
      <c r="W202" s="56"/>
      <c r="X202" s="56"/>
      <c r="Y202" s="56"/>
    </row>
    <row r="203" spans="1:25" s="16" customFormat="1" ht="22.5" customHeight="1">
      <c r="A203" s="34">
        <v>198</v>
      </c>
      <c r="B203" s="33" t="s">
        <v>34</v>
      </c>
      <c r="C203" s="35" t="s">
        <v>32</v>
      </c>
      <c r="D203" s="34">
        <v>14</v>
      </c>
      <c r="E203" s="34" t="s">
        <v>25</v>
      </c>
      <c r="F203" s="34">
        <v>3</v>
      </c>
      <c r="G203" s="36">
        <v>125.95</v>
      </c>
      <c r="H203" s="36">
        <v>22.54</v>
      </c>
      <c r="I203" s="36">
        <v>103.41</v>
      </c>
      <c r="J203" s="47">
        <f t="shared" si="36"/>
        <v>7031.6315998412065</v>
      </c>
      <c r="K203" s="48">
        <f t="shared" si="37"/>
        <v>8564.297456725655</v>
      </c>
      <c r="L203" s="49">
        <v>885634</v>
      </c>
      <c r="M203" s="50" t="s">
        <v>26</v>
      </c>
      <c r="N203" s="51" t="s">
        <v>27</v>
      </c>
      <c r="O203" s="51" t="s">
        <v>28</v>
      </c>
      <c r="P203" s="52"/>
      <c r="Q203" s="52"/>
      <c r="R203" s="62"/>
      <c r="S203" s="56"/>
      <c r="V203" s="63"/>
      <c r="W203" s="56"/>
      <c r="X203" s="56"/>
      <c r="Y203" s="56"/>
    </row>
    <row r="204" spans="1:25" s="16" customFormat="1" ht="22.5" customHeight="1">
      <c r="A204" s="34">
        <v>199</v>
      </c>
      <c r="B204" s="33" t="s">
        <v>34</v>
      </c>
      <c r="C204" s="35" t="s">
        <v>32</v>
      </c>
      <c r="D204" s="34">
        <v>15</v>
      </c>
      <c r="E204" s="34" t="s">
        <v>25</v>
      </c>
      <c r="F204" s="34">
        <v>3</v>
      </c>
      <c r="G204" s="36">
        <v>125.95</v>
      </c>
      <c r="H204" s="36">
        <v>22.54</v>
      </c>
      <c r="I204" s="36">
        <v>103.41</v>
      </c>
      <c r="J204" s="47">
        <f t="shared" si="36"/>
        <v>7075.252084160381</v>
      </c>
      <c r="K204" s="48">
        <f t="shared" si="37"/>
        <v>8617.425780872256</v>
      </c>
      <c r="L204" s="49">
        <v>891128</v>
      </c>
      <c r="M204" s="50" t="s">
        <v>26</v>
      </c>
      <c r="N204" s="51" t="s">
        <v>27</v>
      </c>
      <c r="O204" s="51" t="s">
        <v>28</v>
      </c>
      <c r="P204" s="52"/>
      <c r="Q204" s="52"/>
      <c r="R204" s="62"/>
      <c r="S204" s="56"/>
      <c r="V204" s="63"/>
      <c r="W204" s="56"/>
      <c r="X204" s="56"/>
      <c r="Y204" s="56"/>
    </row>
    <row r="205" spans="1:25" s="16" customFormat="1" ht="22.5" customHeight="1">
      <c r="A205" s="34">
        <v>200</v>
      </c>
      <c r="B205" s="33" t="s">
        <v>34</v>
      </c>
      <c r="C205" s="35" t="s">
        <v>32</v>
      </c>
      <c r="D205" s="34">
        <v>16</v>
      </c>
      <c r="E205" s="34" t="s">
        <v>25</v>
      </c>
      <c r="F205" s="34">
        <v>3</v>
      </c>
      <c r="G205" s="36">
        <v>125.95</v>
      </c>
      <c r="H205" s="36">
        <v>22.54</v>
      </c>
      <c r="I205" s="36">
        <v>103.41</v>
      </c>
      <c r="J205" s="47">
        <f t="shared" si="36"/>
        <v>7075.252084160381</v>
      </c>
      <c r="K205" s="48">
        <f t="shared" si="37"/>
        <v>8617.425780872256</v>
      </c>
      <c r="L205" s="49">
        <v>891128</v>
      </c>
      <c r="M205" s="50" t="s">
        <v>26</v>
      </c>
      <c r="N205" s="51" t="s">
        <v>27</v>
      </c>
      <c r="O205" s="51" t="s">
        <v>28</v>
      </c>
      <c r="P205" s="52"/>
      <c r="Q205" s="52"/>
      <c r="R205" s="62"/>
      <c r="S205" s="56"/>
      <c r="V205" s="63"/>
      <c r="W205" s="56"/>
      <c r="X205" s="56"/>
      <c r="Y205" s="56"/>
    </row>
    <row r="206" spans="1:25" s="16" customFormat="1" ht="22.5" customHeight="1">
      <c r="A206" s="34">
        <v>201</v>
      </c>
      <c r="B206" s="33" t="s">
        <v>34</v>
      </c>
      <c r="C206" s="35" t="s">
        <v>32</v>
      </c>
      <c r="D206" s="34">
        <v>17</v>
      </c>
      <c r="E206" s="34" t="s">
        <v>25</v>
      </c>
      <c r="F206" s="34">
        <v>3</v>
      </c>
      <c r="G206" s="36">
        <v>125.95</v>
      </c>
      <c r="H206" s="36">
        <v>22.54</v>
      </c>
      <c r="I206" s="36">
        <v>103.41</v>
      </c>
      <c r="J206" s="47">
        <f t="shared" si="36"/>
        <v>7075.252084160381</v>
      </c>
      <c r="K206" s="48">
        <f t="shared" si="37"/>
        <v>8617.425780872256</v>
      </c>
      <c r="L206" s="49">
        <v>891128</v>
      </c>
      <c r="M206" s="50" t="s">
        <v>26</v>
      </c>
      <c r="N206" s="51" t="s">
        <v>27</v>
      </c>
      <c r="O206" s="51" t="s">
        <v>28</v>
      </c>
      <c r="P206" s="52"/>
      <c r="Q206" s="52"/>
      <c r="R206" s="62"/>
      <c r="S206" s="56"/>
      <c r="V206" s="63"/>
      <c r="W206" s="56"/>
      <c r="X206" s="56"/>
      <c r="Y206" s="56"/>
    </row>
    <row r="207" spans="1:25" s="16" customFormat="1" ht="22.5" customHeight="1">
      <c r="A207" s="34">
        <v>202</v>
      </c>
      <c r="B207" s="33" t="s">
        <v>34</v>
      </c>
      <c r="C207" s="35" t="s">
        <v>32</v>
      </c>
      <c r="D207" s="34">
        <v>18</v>
      </c>
      <c r="E207" s="34" t="s">
        <v>25</v>
      </c>
      <c r="F207" s="34">
        <v>3</v>
      </c>
      <c r="G207" s="36">
        <v>125.95</v>
      </c>
      <c r="H207" s="36">
        <v>22.54</v>
      </c>
      <c r="I207" s="36">
        <v>103.41</v>
      </c>
      <c r="J207" s="47">
        <f t="shared" si="36"/>
        <v>7020.7225089321155</v>
      </c>
      <c r="K207" s="48">
        <f t="shared" si="37"/>
        <v>8551.010540566676</v>
      </c>
      <c r="L207" s="49">
        <v>884260</v>
      </c>
      <c r="M207" s="50" t="s">
        <v>26</v>
      </c>
      <c r="N207" s="51" t="s">
        <v>27</v>
      </c>
      <c r="O207" s="51" t="s">
        <v>28</v>
      </c>
      <c r="P207" s="52"/>
      <c r="Q207" s="52"/>
      <c r="R207" s="62"/>
      <c r="S207" s="56"/>
      <c r="V207" s="63"/>
      <c r="W207" s="56"/>
      <c r="X207" s="56"/>
      <c r="Y207" s="56"/>
    </row>
    <row r="208" spans="1:25" s="16" customFormat="1" ht="22.5" customHeight="1">
      <c r="A208" s="34">
        <v>203</v>
      </c>
      <c r="B208" s="33" t="s">
        <v>34</v>
      </c>
      <c r="C208" s="35" t="s">
        <v>32</v>
      </c>
      <c r="D208" s="34">
        <v>19</v>
      </c>
      <c r="E208" s="34" t="s">
        <v>25</v>
      </c>
      <c r="F208" s="34">
        <v>3</v>
      </c>
      <c r="G208" s="36">
        <v>125.95</v>
      </c>
      <c r="H208" s="36">
        <v>22.54</v>
      </c>
      <c r="I208" s="36">
        <v>103.41</v>
      </c>
      <c r="J208" s="47">
        <f t="shared" si="36"/>
        <v>7064.34299325129</v>
      </c>
      <c r="K208" s="48">
        <f t="shared" si="37"/>
        <v>8604.138864713277</v>
      </c>
      <c r="L208" s="49">
        <v>889754</v>
      </c>
      <c r="M208" s="50" t="s">
        <v>26</v>
      </c>
      <c r="N208" s="51" t="s">
        <v>27</v>
      </c>
      <c r="O208" s="51" t="s">
        <v>28</v>
      </c>
      <c r="P208" s="52"/>
      <c r="Q208" s="52"/>
      <c r="R208" s="62"/>
      <c r="S208" s="56"/>
      <c r="V208" s="63"/>
      <c r="W208" s="56"/>
      <c r="X208" s="56"/>
      <c r="Y208" s="56"/>
    </row>
    <row r="209" spans="1:25" s="16" customFormat="1" ht="22.5" customHeight="1">
      <c r="A209" s="34">
        <v>204</v>
      </c>
      <c r="B209" s="33" t="s">
        <v>34</v>
      </c>
      <c r="C209" s="35" t="s">
        <v>32</v>
      </c>
      <c r="D209" s="34">
        <v>20</v>
      </c>
      <c r="E209" s="34" t="s">
        <v>25</v>
      </c>
      <c r="F209" s="34">
        <v>3</v>
      </c>
      <c r="G209" s="36">
        <v>125.95</v>
      </c>
      <c r="H209" s="36">
        <v>22.54</v>
      </c>
      <c r="I209" s="36">
        <v>103.41</v>
      </c>
      <c r="J209" s="47">
        <f t="shared" si="36"/>
        <v>6988.011115522032</v>
      </c>
      <c r="K209" s="48">
        <f t="shared" si="37"/>
        <v>8511.169132579054</v>
      </c>
      <c r="L209" s="49">
        <v>880140</v>
      </c>
      <c r="M209" s="50" t="s">
        <v>26</v>
      </c>
      <c r="N209" s="51" t="s">
        <v>27</v>
      </c>
      <c r="O209" s="51" t="s">
        <v>28</v>
      </c>
      <c r="P209" s="52"/>
      <c r="Q209" s="52"/>
      <c r="R209" s="62"/>
      <c r="S209" s="56"/>
      <c r="V209" s="63"/>
      <c r="W209" s="56"/>
      <c r="X209" s="56"/>
      <c r="Y209" s="56"/>
    </row>
    <row r="210" spans="1:25" s="16" customFormat="1" ht="22.5" customHeight="1">
      <c r="A210" s="34">
        <v>205</v>
      </c>
      <c r="B210" s="33" t="s">
        <v>34</v>
      </c>
      <c r="C210" s="35" t="s">
        <v>32</v>
      </c>
      <c r="D210" s="34">
        <v>21</v>
      </c>
      <c r="E210" s="34" t="s">
        <v>25</v>
      </c>
      <c r="F210" s="34">
        <v>3</v>
      </c>
      <c r="G210" s="36">
        <v>125.95</v>
      </c>
      <c r="H210" s="36">
        <v>22.54</v>
      </c>
      <c r="I210" s="36">
        <v>103.41</v>
      </c>
      <c r="J210" s="47">
        <f t="shared" si="36"/>
        <v>6900.770146883684</v>
      </c>
      <c r="K210" s="48">
        <f t="shared" si="37"/>
        <v>8404.912484285853</v>
      </c>
      <c r="L210" s="49">
        <v>869152</v>
      </c>
      <c r="M210" s="50" t="s">
        <v>26</v>
      </c>
      <c r="N210" s="51" t="s">
        <v>27</v>
      </c>
      <c r="O210" s="51" t="s">
        <v>28</v>
      </c>
      <c r="P210" s="52"/>
      <c r="Q210" s="52"/>
      <c r="R210" s="62"/>
      <c r="S210" s="56"/>
      <c r="V210" s="63"/>
      <c r="W210" s="56"/>
      <c r="X210" s="56"/>
      <c r="Y210" s="56"/>
    </row>
    <row r="211" spans="1:25" s="16" customFormat="1" ht="22.5" customHeight="1">
      <c r="A211" s="34">
        <v>206</v>
      </c>
      <c r="B211" s="33" t="s">
        <v>34</v>
      </c>
      <c r="C211" s="35" t="s">
        <v>32</v>
      </c>
      <c r="D211" s="34">
        <v>22</v>
      </c>
      <c r="E211" s="34" t="s">
        <v>25</v>
      </c>
      <c r="F211" s="34">
        <v>3</v>
      </c>
      <c r="G211" s="36">
        <v>125.95</v>
      </c>
      <c r="H211" s="36">
        <v>22.54</v>
      </c>
      <c r="I211" s="36">
        <v>103.41</v>
      </c>
      <c r="J211" s="47">
        <f t="shared" si="36"/>
        <v>6791.718936085748</v>
      </c>
      <c r="K211" s="48">
        <f t="shared" si="37"/>
        <v>8272.09167391935</v>
      </c>
      <c r="L211" s="49">
        <v>855417</v>
      </c>
      <c r="M211" s="50" t="s">
        <v>26</v>
      </c>
      <c r="N211" s="51" t="s">
        <v>27</v>
      </c>
      <c r="O211" s="51" t="s">
        <v>28</v>
      </c>
      <c r="P211" s="52"/>
      <c r="Q211" s="52"/>
      <c r="R211" s="62"/>
      <c r="S211" s="56"/>
      <c r="V211" s="63"/>
      <c r="W211" s="56"/>
      <c r="X211" s="56"/>
      <c r="Y211" s="56"/>
    </row>
    <row r="212" spans="1:25" s="16" customFormat="1" ht="22.5" customHeight="1">
      <c r="A212" s="34">
        <v>207</v>
      </c>
      <c r="B212" s="33" t="s">
        <v>34</v>
      </c>
      <c r="C212" s="35" t="s">
        <v>32</v>
      </c>
      <c r="D212" s="34">
        <v>23</v>
      </c>
      <c r="E212" s="34" t="s">
        <v>25</v>
      </c>
      <c r="F212" s="34">
        <v>3</v>
      </c>
      <c r="G212" s="36">
        <v>125.95</v>
      </c>
      <c r="H212" s="36">
        <v>22.54</v>
      </c>
      <c r="I212" s="36">
        <v>103.41</v>
      </c>
      <c r="J212" s="47">
        <f t="shared" si="36"/>
        <v>6682.667725287813</v>
      </c>
      <c r="K212" s="48">
        <f t="shared" si="37"/>
        <v>8139.270863552848</v>
      </c>
      <c r="L212" s="49">
        <v>841682</v>
      </c>
      <c r="M212" s="50" t="s">
        <v>26</v>
      </c>
      <c r="N212" s="51" t="s">
        <v>27</v>
      </c>
      <c r="O212" s="51" t="s">
        <v>28</v>
      </c>
      <c r="P212" s="52"/>
      <c r="Q212" s="52"/>
      <c r="R212" s="62"/>
      <c r="S212" s="56"/>
      <c r="V212" s="63"/>
      <c r="W212" s="56"/>
      <c r="X212" s="56"/>
      <c r="Y212" s="56"/>
    </row>
    <row r="213" spans="1:25" s="16" customFormat="1" ht="22.5" customHeight="1">
      <c r="A213" s="64" t="s">
        <v>36</v>
      </c>
      <c r="B213" s="64"/>
      <c r="C213" s="64"/>
      <c r="D213" s="64"/>
      <c r="E213" s="64"/>
      <c r="F213" s="64"/>
      <c r="G213" s="65">
        <f aca="true" t="shared" si="38" ref="G213:I213">SUM(G6:G212)</f>
        <v>22670.540000000008</v>
      </c>
      <c r="H213" s="65">
        <f t="shared" si="38"/>
        <v>4318.539999999989</v>
      </c>
      <c r="I213" s="65">
        <f t="shared" si="38"/>
        <v>18352.000000000004</v>
      </c>
      <c r="J213" s="47">
        <f t="shared" si="36"/>
        <v>6773.775437197347</v>
      </c>
      <c r="K213" s="48">
        <f t="shared" si="37"/>
        <v>8367.760843504793</v>
      </c>
      <c r="L213" s="65">
        <f>SUM(L6:L212)</f>
        <v>153565147</v>
      </c>
      <c r="M213" s="50"/>
      <c r="N213" s="51"/>
      <c r="O213" s="51"/>
      <c r="P213" s="52"/>
      <c r="Q213" s="52"/>
      <c r="R213" s="84" t="s">
        <v>37</v>
      </c>
      <c r="S213" s="85">
        <f>SUM(S6:S189)</f>
        <v>141053273.25635076</v>
      </c>
      <c r="T213" s="16">
        <f>S213/G213</f>
        <v>6221.875317321542</v>
      </c>
      <c r="V213" s="84" t="s">
        <v>37</v>
      </c>
      <c r="W213" s="56"/>
      <c r="X213" s="56"/>
      <c r="Y213" s="56"/>
    </row>
    <row r="214" spans="1:25" s="16" customFormat="1" ht="45" customHeight="1">
      <c r="A214" s="66" t="s">
        <v>38</v>
      </c>
      <c r="B214" s="66"/>
      <c r="C214" s="66"/>
      <c r="D214" s="66"/>
      <c r="E214" s="66"/>
      <c r="F214" s="66"/>
      <c r="G214" s="64"/>
      <c r="H214" s="64"/>
      <c r="I214" s="64"/>
      <c r="J214" s="66"/>
      <c r="K214" s="66"/>
      <c r="L214" s="74"/>
      <c r="M214" s="66"/>
      <c r="N214" s="66"/>
      <c r="O214" s="66"/>
      <c r="P214" s="75"/>
      <c r="Q214" s="75"/>
      <c r="S214" s="56">
        <v>6226</v>
      </c>
      <c r="T214" s="16">
        <v>6778.44</v>
      </c>
      <c r="U214" s="16">
        <f>S214/T214</f>
        <v>0.9185004219259889</v>
      </c>
      <c r="V214" s="56"/>
      <c r="W214" s="56"/>
      <c r="X214" s="56"/>
      <c r="Y214" s="56"/>
    </row>
    <row r="215" spans="1:25" s="16" customFormat="1" ht="66" customHeight="1">
      <c r="A215" s="67" t="s">
        <v>39</v>
      </c>
      <c r="B215" s="68"/>
      <c r="C215" s="68"/>
      <c r="D215" s="68"/>
      <c r="E215" s="68"/>
      <c r="F215" s="68"/>
      <c r="G215" s="69"/>
      <c r="H215" s="69"/>
      <c r="I215" s="69"/>
      <c r="J215" s="68"/>
      <c r="K215" s="68"/>
      <c r="L215" s="76"/>
      <c r="M215" s="68"/>
      <c r="N215" s="68"/>
      <c r="O215" s="68"/>
      <c r="P215" s="77"/>
      <c r="Q215" s="77"/>
      <c r="S215" s="56"/>
      <c r="V215" s="56"/>
      <c r="W215" s="56"/>
      <c r="X215" s="56"/>
      <c r="Y215" s="56"/>
    </row>
    <row r="216" spans="1:25" s="16" customFormat="1" ht="24.75" customHeight="1">
      <c r="A216" s="70" t="s">
        <v>40</v>
      </c>
      <c r="B216" s="70"/>
      <c r="C216" s="70"/>
      <c r="D216" s="70"/>
      <c r="E216" s="70"/>
      <c r="F216" s="70"/>
      <c r="G216" s="71"/>
      <c r="H216" s="71"/>
      <c r="I216" s="71"/>
      <c r="J216" s="78"/>
      <c r="K216" s="70" t="s">
        <v>41</v>
      </c>
      <c r="L216" s="79"/>
      <c r="M216" s="70"/>
      <c r="N216" s="72"/>
      <c r="O216" s="72"/>
      <c r="P216" s="72"/>
      <c r="Q216" s="72"/>
      <c r="S216" s="86">
        <f>T216/T217</f>
        <v>1.0894902346904276</v>
      </c>
      <c r="T216" s="16">
        <f>L213-U217</f>
        <v>147192694</v>
      </c>
      <c r="V216" s="56"/>
      <c r="W216" s="56"/>
      <c r="X216" s="56"/>
      <c r="Y216" s="56"/>
    </row>
    <row r="217" spans="1:25" s="16" customFormat="1" ht="24.75" customHeight="1">
      <c r="A217" s="70" t="s">
        <v>42</v>
      </c>
      <c r="B217" s="70"/>
      <c r="C217" s="70"/>
      <c r="D217" s="70"/>
      <c r="E217" s="70"/>
      <c r="F217" s="72"/>
      <c r="G217" s="71"/>
      <c r="H217" s="71"/>
      <c r="I217" s="71"/>
      <c r="J217" s="80"/>
      <c r="K217" s="70" t="s">
        <v>43</v>
      </c>
      <c r="L217" s="79"/>
      <c r="M217" s="70"/>
      <c r="N217" s="72"/>
      <c r="O217" s="72"/>
      <c r="P217" s="72"/>
      <c r="Q217" s="72"/>
      <c r="S217" s="56"/>
      <c r="T217" s="16">
        <v>135102352.74557</v>
      </c>
      <c r="U217" s="16">
        <v>6372453</v>
      </c>
      <c r="V217" s="56"/>
      <c r="W217" s="56"/>
      <c r="X217" s="56"/>
      <c r="Y217" s="56"/>
    </row>
    <row r="218" spans="1:25" s="16" customFormat="1" ht="24.75" customHeight="1">
      <c r="A218" s="70" t="s">
        <v>44</v>
      </c>
      <c r="B218" s="70"/>
      <c r="C218" s="70"/>
      <c r="D218" s="70"/>
      <c r="E218" s="70"/>
      <c r="G218" s="20"/>
      <c r="H218" s="20"/>
      <c r="I218" s="20"/>
      <c r="J218" s="81"/>
      <c r="K218" s="82"/>
      <c r="L218" s="83"/>
      <c r="S218" s="56"/>
      <c r="V218" s="56"/>
      <c r="W218" s="56"/>
      <c r="X218" s="56"/>
      <c r="Y218" s="56"/>
    </row>
    <row r="219" spans="2:25" s="16" customFormat="1" ht="24.75" customHeight="1">
      <c r="B219" s="20"/>
      <c r="C219" s="73"/>
      <c r="G219" s="20"/>
      <c r="H219" s="20"/>
      <c r="I219" s="20"/>
      <c r="J219" s="81"/>
      <c r="K219" s="82"/>
      <c r="L219" s="83"/>
      <c r="S219" s="56"/>
      <c r="V219" s="56"/>
      <c r="W219" s="56"/>
      <c r="X219" s="56"/>
      <c r="Y219" s="56"/>
    </row>
    <row r="220" spans="2:25" s="16" customFormat="1" ht="24.75" customHeight="1">
      <c r="B220" s="20"/>
      <c r="C220" s="73"/>
      <c r="G220" s="20"/>
      <c r="H220" s="20"/>
      <c r="I220" s="20"/>
      <c r="J220" s="81"/>
      <c r="K220" s="82"/>
      <c r="L220" s="83"/>
      <c r="S220" s="56"/>
      <c r="V220" s="56"/>
      <c r="W220" s="56"/>
      <c r="X220" s="56"/>
      <c r="Y220" s="56"/>
    </row>
    <row r="221" spans="2:25" s="16" customFormat="1" ht="24.75" customHeight="1">
      <c r="B221" s="20"/>
      <c r="C221" s="73"/>
      <c r="G221" s="20"/>
      <c r="H221" s="20"/>
      <c r="I221" s="20"/>
      <c r="J221" s="81"/>
      <c r="K221" s="82"/>
      <c r="L221" s="83"/>
      <c r="S221" s="56"/>
      <c r="V221" s="56"/>
      <c r="W221" s="56"/>
      <c r="X221" s="56"/>
      <c r="Y221" s="56"/>
    </row>
    <row r="222" spans="2:25" s="16" customFormat="1" ht="24.75" customHeight="1">
      <c r="B222" s="20"/>
      <c r="C222" s="73"/>
      <c r="G222" s="20"/>
      <c r="H222" s="20"/>
      <c r="I222" s="20"/>
      <c r="J222" s="81"/>
      <c r="K222" s="82"/>
      <c r="L222" s="83"/>
      <c r="S222" s="56"/>
      <c r="V222" s="56"/>
      <c r="W222" s="56"/>
      <c r="X222" s="56"/>
      <c r="Y222" s="56"/>
    </row>
    <row r="223" spans="2:25" s="16" customFormat="1" ht="24.75" customHeight="1">
      <c r="B223" s="20"/>
      <c r="C223" s="73"/>
      <c r="G223" s="20"/>
      <c r="H223" s="20"/>
      <c r="I223" s="20"/>
      <c r="J223" s="81"/>
      <c r="K223" s="82"/>
      <c r="L223" s="83"/>
      <c r="S223" s="56"/>
      <c r="V223" s="56"/>
      <c r="W223" s="56"/>
      <c r="X223" s="56"/>
      <c r="Y223" s="56"/>
    </row>
    <row r="224" spans="2:25" s="16" customFormat="1" ht="24.75" customHeight="1">
      <c r="B224" s="20"/>
      <c r="C224" s="73"/>
      <c r="G224" s="20"/>
      <c r="H224" s="20"/>
      <c r="I224" s="20"/>
      <c r="J224" s="81"/>
      <c r="K224" s="82"/>
      <c r="L224" s="83"/>
      <c r="S224" s="56"/>
      <c r="V224" s="56"/>
      <c r="W224" s="56"/>
      <c r="X224" s="56"/>
      <c r="Y224" s="56"/>
    </row>
    <row r="225" spans="2:25" s="16" customFormat="1" ht="24.75" customHeight="1">
      <c r="B225" s="20"/>
      <c r="C225" s="73"/>
      <c r="G225" s="20"/>
      <c r="H225" s="20"/>
      <c r="I225" s="20"/>
      <c r="J225" s="81"/>
      <c r="K225" s="82"/>
      <c r="L225" s="83"/>
      <c r="S225" s="56"/>
      <c r="V225" s="56"/>
      <c r="W225" s="56"/>
      <c r="X225" s="56"/>
      <c r="Y225" s="56"/>
    </row>
    <row r="226" spans="2:25" s="16" customFormat="1" ht="24.75" customHeight="1">
      <c r="B226" s="20"/>
      <c r="C226" s="73"/>
      <c r="G226" s="20"/>
      <c r="H226" s="20"/>
      <c r="I226" s="20"/>
      <c r="J226" s="81"/>
      <c r="K226" s="82"/>
      <c r="L226" s="83"/>
      <c r="S226" s="56"/>
      <c r="V226" s="56"/>
      <c r="W226" s="56"/>
      <c r="X226" s="56"/>
      <c r="Y226" s="56"/>
    </row>
    <row r="227" spans="2:25" s="16" customFormat="1" ht="30.75" customHeight="1">
      <c r="B227" s="20"/>
      <c r="C227" s="73"/>
      <c r="G227" s="20"/>
      <c r="H227" s="20"/>
      <c r="I227" s="20"/>
      <c r="J227" s="81"/>
      <c r="K227" s="82"/>
      <c r="L227" s="83"/>
      <c r="S227" s="56"/>
      <c r="V227" s="56"/>
      <c r="W227" s="56"/>
      <c r="X227" s="56"/>
      <c r="Y227" s="56"/>
    </row>
    <row r="228" ht="42" customHeight="1"/>
    <row r="229" ht="51.75" customHeight="1"/>
    <row r="230" ht="27" customHeight="1"/>
    <row r="231" ht="25.5" customHeight="1"/>
  </sheetData>
  <sheetProtection/>
  <autoFilter ref="A5:AE218"/>
  <mergeCells count="27">
    <mergeCell ref="A1:B1"/>
    <mergeCell ref="A2:O2"/>
    <mergeCell ref="A3:H3"/>
    <mergeCell ref="I3:L3"/>
    <mergeCell ref="A213:F213"/>
    <mergeCell ref="A214:O214"/>
    <mergeCell ref="A215:O215"/>
    <mergeCell ref="A216:E216"/>
    <mergeCell ref="K216:L216"/>
    <mergeCell ref="A217:E217"/>
    <mergeCell ref="K217:L217"/>
    <mergeCell ref="A218:E2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 verticalCentered="1"/>
  <pageMargins left="0.39305555555555555" right="0.39305555555555555" top="0.3541666666666667" bottom="0.4722222222222222" header="0.19652777777777777" footer="0.19652777777777777"/>
  <pageSetup horizontalDpi="600" verticalDpi="600" orientation="landscape" paperSize="9" scale="83"/>
  <headerFooter alignWithMargins="0">
    <oddFooter>&amp;C第 &amp;P 页，共 &amp;N 页</oddFooter>
  </headerFooter>
  <rowBreaks count="4" manualBreakCount="4">
    <brk id="27" max="14" man="1"/>
    <brk id="157" max="14" man="1"/>
    <brk id="218" max="255" man="1"/>
    <brk id="218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C209"/>
  <sheetViews>
    <sheetView zoomScale="40" zoomScaleNormal="40" zoomScaleSheetLayoutView="100" workbookViewId="0" topLeftCell="A159">
      <selection activeCell="L198" sqref="L198:M198"/>
    </sheetView>
  </sheetViews>
  <sheetFormatPr defaultColWidth="16.625" defaultRowHeight="27.75" customHeight="1"/>
  <cols>
    <col min="1" max="2" width="18.375" style="1" customWidth="1"/>
    <col min="3" max="3" width="16.875" style="1" customWidth="1"/>
    <col min="4" max="4" width="9.00390625" style="1" customWidth="1"/>
    <col min="5" max="5" width="16.625" style="2" customWidth="1"/>
    <col min="6" max="6" width="5.625" style="1" customWidth="1"/>
    <col min="7" max="12" width="16.625" style="1" customWidth="1"/>
    <col min="13" max="13" width="19.75390625" style="1" customWidth="1"/>
    <col min="14" max="15" width="16.625" style="1" customWidth="1"/>
    <col min="16" max="16" width="18.625" style="1" customWidth="1"/>
    <col min="17" max="18" width="16.625" style="1" customWidth="1"/>
    <col min="19" max="19" width="20.00390625" style="1" customWidth="1"/>
    <col min="20" max="16384" width="16.625" style="1" customWidth="1"/>
  </cols>
  <sheetData>
    <row r="2" spans="5:29" ht="27.75" customHeight="1">
      <c r="E2" s="3">
        <v>1</v>
      </c>
      <c r="G2" s="4">
        <v>94.95</v>
      </c>
      <c r="H2" s="4">
        <v>72.68</v>
      </c>
      <c r="I2" s="10"/>
      <c r="J2" s="4">
        <v>77.21</v>
      </c>
      <c r="K2" s="4">
        <v>59.1</v>
      </c>
      <c r="L2" s="10"/>
      <c r="M2" s="11">
        <v>106.04</v>
      </c>
      <c r="N2" s="11">
        <v>81.17</v>
      </c>
      <c r="O2" s="10"/>
      <c r="P2" s="6">
        <v>107.94</v>
      </c>
      <c r="Q2" s="6">
        <v>82.63</v>
      </c>
      <c r="R2" s="10"/>
      <c r="S2" s="6">
        <v>109</v>
      </c>
      <c r="T2" s="13">
        <v>86.66</v>
      </c>
      <c r="U2" s="10"/>
      <c r="V2" s="13">
        <v>94.71</v>
      </c>
      <c r="W2" s="6">
        <v>75.3</v>
      </c>
      <c r="X2" s="10"/>
      <c r="Y2" s="13">
        <v>96.94</v>
      </c>
      <c r="Z2" s="13">
        <v>77.07</v>
      </c>
      <c r="AA2" s="10"/>
      <c r="AB2" s="15">
        <v>73.07</v>
      </c>
      <c r="AC2" s="15">
        <v>58.09</v>
      </c>
    </row>
    <row r="3" spans="5:29" ht="27.75" customHeight="1">
      <c r="E3" s="5">
        <v>2</v>
      </c>
      <c r="G3" s="6">
        <v>94.93</v>
      </c>
      <c r="H3" s="6">
        <v>72.67</v>
      </c>
      <c r="I3" s="10"/>
      <c r="J3" s="6">
        <v>77.31</v>
      </c>
      <c r="K3" s="6">
        <v>59.18</v>
      </c>
      <c r="L3" s="10"/>
      <c r="M3" s="11">
        <v>106.04</v>
      </c>
      <c r="N3" s="11">
        <v>81.17</v>
      </c>
      <c r="O3" s="10"/>
      <c r="P3" s="6">
        <v>107.94</v>
      </c>
      <c r="Q3" s="6">
        <v>82.63</v>
      </c>
      <c r="R3" s="10"/>
      <c r="S3" s="6">
        <v>109</v>
      </c>
      <c r="T3" s="13">
        <v>86.66</v>
      </c>
      <c r="U3" s="10"/>
      <c r="V3" s="13">
        <v>94.71</v>
      </c>
      <c r="W3" s="6">
        <v>75.3</v>
      </c>
      <c r="X3" s="10"/>
      <c r="Y3" s="13">
        <v>96.94</v>
      </c>
      <c r="Z3" s="13">
        <v>77.07</v>
      </c>
      <c r="AA3" s="10"/>
      <c r="AB3" s="13">
        <v>130.61</v>
      </c>
      <c r="AC3" s="13">
        <v>103.84</v>
      </c>
    </row>
    <row r="4" spans="5:29" ht="27.75" customHeight="1">
      <c r="E4" s="5">
        <v>3</v>
      </c>
      <c r="G4" s="6">
        <v>94.93</v>
      </c>
      <c r="H4" s="6">
        <v>72.67</v>
      </c>
      <c r="I4" s="10"/>
      <c r="J4" s="6">
        <v>77.31</v>
      </c>
      <c r="K4" s="6">
        <v>59.18</v>
      </c>
      <c r="L4" s="10"/>
      <c r="M4" s="11">
        <v>106.04</v>
      </c>
      <c r="N4" s="11">
        <v>81.17</v>
      </c>
      <c r="O4" s="10"/>
      <c r="P4" s="6">
        <v>107.94</v>
      </c>
      <c r="Q4" s="6">
        <v>82.63</v>
      </c>
      <c r="R4" s="10"/>
      <c r="S4" s="6">
        <v>109</v>
      </c>
      <c r="T4" s="13">
        <v>86.66</v>
      </c>
      <c r="U4" s="10"/>
      <c r="V4" s="13">
        <v>94.71</v>
      </c>
      <c r="W4" s="6">
        <v>75.3</v>
      </c>
      <c r="X4" s="10"/>
      <c r="Y4" s="13">
        <v>96.94</v>
      </c>
      <c r="Z4" s="13">
        <v>77.07</v>
      </c>
      <c r="AA4" s="10"/>
      <c r="AB4" s="13">
        <v>130.61</v>
      </c>
      <c r="AC4" s="13">
        <v>103.84</v>
      </c>
    </row>
    <row r="5" spans="5:29" ht="27.75" customHeight="1">
      <c r="E5" s="5">
        <v>4</v>
      </c>
      <c r="G5" s="6">
        <v>94.93</v>
      </c>
      <c r="H5" s="6">
        <v>72.67</v>
      </c>
      <c r="I5" s="10"/>
      <c r="J5" s="6">
        <v>77.31</v>
      </c>
      <c r="K5" s="6">
        <v>59.18</v>
      </c>
      <c r="L5" s="10"/>
      <c r="M5" s="11">
        <v>106.04</v>
      </c>
      <c r="N5" s="11">
        <v>81.17</v>
      </c>
      <c r="O5" s="10"/>
      <c r="P5" s="6">
        <v>107.94</v>
      </c>
      <c r="Q5" s="6">
        <v>82.63</v>
      </c>
      <c r="R5" s="10"/>
      <c r="S5" s="6">
        <v>109</v>
      </c>
      <c r="T5" s="13">
        <v>86.66</v>
      </c>
      <c r="U5" s="10"/>
      <c r="V5" s="13">
        <v>94.71</v>
      </c>
      <c r="W5" s="6">
        <v>75.3</v>
      </c>
      <c r="X5" s="10"/>
      <c r="Y5" s="13">
        <v>96.94</v>
      </c>
      <c r="Z5" s="13">
        <v>77.07</v>
      </c>
      <c r="AA5" s="10"/>
      <c r="AB5" s="13">
        <v>130.61</v>
      </c>
      <c r="AC5" s="13">
        <v>103.84</v>
      </c>
    </row>
    <row r="6" spans="5:29" ht="27.75" customHeight="1">
      <c r="E6" s="5">
        <v>5</v>
      </c>
      <c r="G6" s="6">
        <v>94.93</v>
      </c>
      <c r="H6" s="6">
        <v>72.67</v>
      </c>
      <c r="I6" s="10"/>
      <c r="J6" s="6">
        <v>77.31</v>
      </c>
      <c r="K6" s="6">
        <v>59.18</v>
      </c>
      <c r="L6" s="10"/>
      <c r="M6" s="11">
        <v>106.04</v>
      </c>
      <c r="N6" s="11">
        <v>81.17</v>
      </c>
      <c r="O6" s="10"/>
      <c r="P6" s="6">
        <v>107.94</v>
      </c>
      <c r="Q6" s="6">
        <v>82.63</v>
      </c>
      <c r="R6" s="10"/>
      <c r="S6" s="6">
        <v>109</v>
      </c>
      <c r="T6" s="13">
        <v>86.66</v>
      </c>
      <c r="U6" s="10"/>
      <c r="V6" s="13">
        <v>94.71</v>
      </c>
      <c r="W6" s="6">
        <v>75.3</v>
      </c>
      <c r="X6" s="10"/>
      <c r="Y6" s="13">
        <v>96.94</v>
      </c>
      <c r="Z6" s="13">
        <v>77.07</v>
      </c>
      <c r="AA6" s="10"/>
      <c r="AB6" s="13">
        <v>130.61</v>
      </c>
      <c r="AC6" s="13">
        <v>103.84</v>
      </c>
    </row>
    <row r="7" spans="5:29" ht="27.75" customHeight="1">
      <c r="E7" s="5">
        <v>6</v>
      </c>
      <c r="G7" s="6">
        <v>94.93</v>
      </c>
      <c r="H7" s="6">
        <v>72.67</v>
      </c>
      <c r="I7" s="10"/>
      <c r="J7" s="6">
        <v>77.31</v>
      </c>
      <c r="K7" s="6">
        <v>59.18</v>
      </c>
      <c r="L7" s="10"/>
      <c r="M7" s="11">
        <v>106.04</v>
      </c>
      <c r="N7" s="11">
        <v>81.17</v>
      </c>
      <c r="O7" s="10"/>
      <c r="P7" s="6">
        <v>107.94</v>
      </c>
      <c r="Q7" s="6">
        <v>82.63</v>
      </c>
      <c r="R7" s="10"/>
      <c r="S7" s="6">
        <v>109</v>
      </c>
      <c r="T7" s="13">
        <v>86.66</v>
      </c>
      <c r="U7" s="10"/>
      <c r="V7" s="13">
        <v>94.71</v>
      </c>
      <c r="W7" s="6">
        <v>75.3</v>
      </c>
      <c r="X7" s="10"/>
      <c r="Y7" s="13">
        <v>96.94</v>
      </c>
      <c r="Z7" s="13">
        <v>77.07</v>
      </c>
      <c r="AA7" s="10"/>
      <c r="AB7" s="13">
        <v>130.61</v>
      </c>
      <c r="AC7" s="13">
        <v>103.84</v>
      </c>
    </row>
    <row r="8" spans="5:29" ht="27.75" customHeight="1">
      <c r="E8" s="5">
        <v>7</v>
      </c>
      <c r="G8" s="6">
        <v>94.93</v>
      </c>
      <c r="H8" s="6">
        <v>72.67</v>
      </c>
      <c r="I8" s="10"/>
      <c r="J8" s="6">
        <v>77.31</v>
      </c>
      <c r="K8" s="6">
        <v>59.18</v>
      </c>
      <c r="L8" s="10"/>
      <c r="M8" s="11">
        <v>106.04</v>
      </c>
      <c r="N8" s="11">
        <v>81.17</v>
      </c>
      <c r="O8" s="10"/>
      <c r="P8" s="6">
        <v>107.94</v>
      </c>
      <c r="Q8" s="6">
        <v>82.63</v>
      </c>
      <c r="R8" s="10"/>
      <c r="S8" s="6">
        <v>109</v>
      </c>
      <c r="T8" s="13">
        <v>86.66</v>
      </c>
      <c r="U8" s="10"/>
      <c r="V8" s="13">
        <v>94.71</v>
      </c>
      <c r="W8" s="6">
        <v>75.3</v>
      </c>
      <c r="X8" s="10"/>
      <c r="Y8" s="13">
        <v>96.94</v>
      </c>
      <c r="Z8" s="13">
        <v>77.07</v>
      </c>
      <c r="AA8" s="10"/>
      <c r="AB8" s="13">
        <v>130.61</v>
      </c>
      <c r="AC8" s="13">
        <v>103.84</v>
      </c>
    </row>
    <row r="9" spans="5:29" ht="27.75" customHeight="1">
      <c r="E9" s="5">
        <v>8</v>
      </c>
      <c r="G9" s="6">
        <v>94.93</v>
      </c>
      <c r="H9" s="6">
        <v>72.67</v>
      </c>
      <c r="I9" s="10"/>
      <c r="J9" s="6">
        <v>77.31</v>
      </c>
      <c r="K9" s="6">
        <v>59.18</v>
      </c>
      <c r="L9" s="10"/>
      <c r="M9" s="11">
        <v>106.04</v>
      </c>
      <c r="N9" s="11">
        <v>81.17</v>
      </c>
      <c r="O9" s="10"/>
      <c r="P9" s="6">
        <v>107.94</v>
      </c>
      <c r="Q9" s="6">
        <v>82.63</v>
      </c>
      <c r="R9" s="10"/>
      <c r="S9" s="6">
        <v>109</v>
      </c>
      <c r="T9" s="13">
        <v>86.66</v>
      </c>
      <c r="U9" s="10"/>
      <c r="V9" s="13">
        <v>94.71</v>
      </c>
      <c r="W9" s="6">
        <v>75.3</v>
      </c>
      <c r="X9" s="10"/>
      <c r="Y9" s="13">
        <v>96.94</v>
      </c>
      <c r="Z9" s="13">
        <v>77.07</v>
      </c>
      <c r="AA9" s="10"/>
      <c r="AB9" s="13">
        <v>130.61</v>
      </c>
      <c r="AC9" s="13">
        <v>103.84</v>
      </c>
    </row>
    <row r="10" spans="5:29" ht="27.75" customHeight="1">
      <c r="E10" s="5">
        <v>9</v>
      </c>
      <c r="G10" s="6">
        <v>94.93</v>
      </c>
      <c r="H10" s="6">
        <v>72.67</v>
      </c>
      <c r="I10" s="10"/>
      <c r="J10" s="6">
        <v>77.31</v>
      </c>
      <c r="K10" s="6">
        <v>59.18</v>
      </c>
      <c r="L10" s="10"/>
      <c r="M10" s="11">
        <v>106.04</v>
      </c>
      <c r="N10" s="11">
        <v>81.17</v>
      </c>
      <c r="O10" s="10"/>
      <c r="P10" s="6">
        <v>107.94</v>
      </c>
      <c r="Q10" s="6">
        <v>82.63</v>
      </c>
      <c r="R10" s="10"/>
      <c r="S10" s="6">
        <v>109</v>
      </c>
      <c r="T10" s="13">
        <v>86.66</v>
      </c>
      <c r="U10" s="10"/>
      <c r="V10" s="13">
        <v>94.71</v>
      </c>
      <c r="W10" s="6">
        <v>75.3</v>
      </c>
      <c r="X10" s="10"/>
      <c r="Y10" s="13">
        <v>96.94</v>
      </c>
      <c r="Z10" s="13">
        <v>77.07</v>
      </c>
      <c r="AA10" s="10"/>
      <c r="AB10" s="13">
        <v>130.61</v>
      </c>
      <c r="AC10" s="13">
        <v>103.84</v>
      </c>
    </row>
    <row r="11" spans="5:29" ht="27.75" customHeight="1">
      <c r="E11" s="5">
        <v>10</v>
      </c>
      <c r="G11" s="6">
        <v>94.93</v>
      </c>
      <c r="H11" s="6">
        <v>72.67</v>
      </c>
      <c r="I11" s="10"/>
      <c r="J11" s="6">
        <v>77.31</v>
      </c>
      <c r="K11" s="6">
        <v>59.18</v>
      </c>
      <c r="L11" s="10"/>
      <c r="M11" s="11">
        <v>106.04</v>
      </c>
      <c r="N11" s="11">
        <v>81.17</v>
      </c>
      <c r="O11" s="10"/>
      <c r="P11" s="6">
        <v>107.94</v>
      </c>
      <c r="Q11" s="6">
        <v>82.63</v>
      </c>
      <c r="R11" s="10"/>
      <c r="S11" s="6">
        <v>109</v>
      </c>
      <c r="T11" s="13">
        <v>86.66</v>
      </c>
      <c r="U11" s="10"/>
      <c r="V11" s="13">
        <v>94.71</v>
      </c>
      <c r="W11" s="6">
        <v>75.3</v>
      </c>
      <c r="X11" s="10"/>
      <c r="Y11" s="13">
        <v>96.94</v>
      </c>
      <c r="Z11" s="13">
        <v>77.07</v>
      </c>
      <c r="AA11" s="10"/>
      <c r="AB11" s="13">
        <v>130.61</v>
      </c>
      <c r="AC11" s="13">
        <v>103.84</v>
      </c>
    </row>
    <row r="12" spans="5:29" ht="27.75" customHeight="1">
      <c r="E12" s="5">
        <v>11</v>
      </c>
      <c r="G12" s="6">
        <v>94.93</v>
      </c>
      <c r="H12" s="6">
        <v>72.67</v>
      </c>
      <c r="I12" s="10"/>
      <c r="J12" s="6">
        <v>77.31</v>
      </c>
      <c r="K12" s="6">
        <v>59.18</v>
      </c>
      <c r="L12" s="10"/>
      <c r="M12" s="11">
        <v>106.04</v>
      </c>
      <c r="N12" s="11">
        <v>81.17</v>
      </c>
      <c r="O12" s="10"/>
      <c r="P12" s="6">
        <v>107.94</v>
      </c>
      <c r="Q12" s="6">
        <v>82.63</v>
      </c>
      <c r="R12" s="10"/>
      <c r="S12" s="6">
        <v>109</v>
      </c>
      <c r="T12" s="13">
        <v>86.66</v>
      </c>
      <c r="U12" s="10"/>
      <c r="V12" s="13">
        <v>94.71</v>
      </c>
      <c r="W12" s="6">
        <v>75.3</v>
      </c>
      <c r="X12" s="10"/>
      <c r="Y12" s="13">
        <v>96.94</v>
      </c>
      <c r="Z12" s="13">
        <v>77.07</v>
      </c>
      <c r="AA12" s="10"/>
      <c r="AB12" s="13">
        <v>130.61</v>
      </c>
      <c r="AC12" s="13">
        <v>103.84</v>
      </c>
    </row>
    <row r="13" spans="5:29" ht="27.75" customHeight="1">
      <c r="E13" s="5">
        <v>12</v>
      </c>
      <c r="G13" s="6">
        <v>94.93</v>
      </c>
      <c r="H13" s="6">
        <v>72.67</v>
      </c>
      <c r="I13" s="10"/>
      <c r="J13" s="6">
        <v>77.31</v>
      </c>
      <c r="K13" s="6">
        <v>59.18</v>
      </c>
      <c r="L13" s="10"/>
      <c r="M13" s="11">
        <v>106.04</v>
      </c>
      <c r="N13" s="11">
        <v>81.17</v>
      </c>
      <c r="O13" s="10"/>
      <c r="P13" s="6">
        <v>107.94</v>
      </c>
      <c r="Q13" s="6">
        <v>82.63</v>
      </c>
      <c r="R13" s="10"/>
      <c r="S13" s="6">
        <v>109</v>
      </c>
      <c r="T13" s="13">
        <v>86.66</v>
      </c>
      <c r="U13" s="10"/>
      <c r="V13" s="13">
        <v>94.71</v>
      </c>
      <c r="W13" s="6">
        <v>75.3</v>
      </c>
      <c r="X13" s="10"/>
      <c r="Y13" s="13">
        <v>96.94</v>
      </c>
      <c r="Z13" s="13">
        <v>77.07</v>
      </c>
      <c r="AA13" s="10"/>
      <c r="AB13" s="13">
        <v>130.61</v>
      </c>
      <c r="AC13" s="13">
        <v>103.84</v>
      </c>
    </row>
    <row r="14" spans="5:29" ht="27.75" customHeight="1">
      <c r="E14" s="5">
        <v>13</v>
      </c>
      <c r="G14" s="6">
        <v>94.93</v>
      </c>
      <c r="H14" s="6">
        <v>72.67</v>
      </c>
      <c r="I14" s="10"/>
      <c r="J14" s="6">
        <v>77.31</v>
      </c>
      <c r="K14" s="6">
        <v>59.18</v>
      </c>
      <c r="L14" s="10"/>
      <c r="M14" s="11">
        <v>106.04</v>
      </c>
      <c r="N14" s="11">
        <v>81.17</v>
      </c>
      <c r="O14" s="10"/>
      <c r="P14" s="6">
        <v>107.94</v>
      </c>
      <c r="Q14" s="6">
        <v>82.63</v>
      </c>
      <c r="R14" s="10"/>
      <c r="S14" s="6">
        <v>109</v>
      </c>
      <c r="T14" s="13">
        <v>86.66</v>
      </c>
      <c r="U14" s="10"/>
      <c r="V14" s="13">
        <v>94.71</v>
      </c>
      <c r="W14" s="6">
        <v>75.3</v>
      </c>
      <c r="X14" s="10"/>
      <c r="Y14" s="13">
        <v>96.94</v>
      </c>
      <c r="Z14" s="13">
        <v>77.07</v>
      </c>
      <c r="AA14" s="10"/>
      <c r="AB14" s="13">
        <v>130.61</v>
      </c>
      <c r="AC14" s="13">
        <v>103.84</v>
      </c>
    </row>
    <row r="15" spans="5:29" ht="27.75" customHeight="1">
      <c r="E15" s="5">
        <v>14</v>
      </c>
      <c r="G15" s="6">
        <v>94.93</v>
      </c>
      <c r="H15" s="6">
        <v>72.67</v>
      </c>
      <c r="I15" s="10"/>
      <c r="J15" s="6">
        <v>77.31</v>
      </c>
      <c r="K15" s="6">
        <v>59.18</v>
      </c>
      <c r="L15" s="10"/>
      <c r="M15" s="11">
        <v>106.04</v>
      </c>
      <c r="N15" s="11">
        <v>81.17</v>
      </c>
      <c r="O15" s="10"/>
      <c r="P15" s="6">
        <v>107.94</v>
      </c>
      <c r="Q15" s="6">
        <v>82.63</v>
      </c>
      <c r="R15" s="10"/>
      <c r="S15" s="6">
        <v>109</v>
      </c>
      <c r="T15" s="13">
        <v>86.66</v>
      </c>
      <c r="U15" s="10"/>
      <c r="V15" s="13">
        <v>94.71</v>
      </c>
      <c r="W15" s="6">
        <v>75.3</v>
      </c>
      <c r="X15" s="10"/>
      <c r="Y15" s="13">
        <v>96.94</v>
      </c>
      <c r="Z15" s="13">
        <v>77.07</v>
      </c>
      <c r="AA15" s="10"/>
      <c r="AB15" s="13">
        <v>130.61</v>
      </c>
      <c r="AC15" s="13">
        <v>103.84</v>
      </c>
    </row>
    <row r="16" spans="5:29" ht="27.75" customHeight="1">
      <c r="E16" s="5">
        <v>15</v>
      </c>
      <c r="G16" s="6">
        <v>94.93</v>
      </c>
      <c r="H16" s="6">
        <v>72.67</v>
      </c>
      <c r="I16" s="10"/>
      <c r="J16" s="6">
        <v>77.31</v>
      </c>
      <c r="K16" s="6">
        <v>59.18</v>
      </c>
      <c r="L16" s="10"/>
      <c r="M16" s="11">
        <v>106.04</v>
      </c>
      <c r="N16" s="11">
        <v>81.17</v>
      </c>
      <c r="O16" s="10"/>
      <c r="P16" s="6">
        <v>107.94</v>
      </c>
      <c r="Q16" s="6">
        <v>82.63</v>
      </c>
      <c r="R16" s="10"/>
      <c r="S16" s="6">
        <v>109</v>
      </c>
      <c r="T16" s="13">
        <v>86.66</v>
      </c>
      <c r="U16" s="10"/>
      <c r="V16" s="13">
        <v>94.71</v>
      </c>
      <c r="W16" s="6">
        <v>75.3</v>
      </c>
      <c r="X16" s="10"/>
      <c r="Y16" s="13">
        <v>96.94</v>
      </c>
      <c r="Z16" s="13">
        <v>77.07</v>
      </c>
      <c r="AA16" s="10"/>
      <c r="AB16" s="13">
        <v>130.61</v>
      </c>
      <c r="AC16" s="13">
        <v>103.84</v>
      </c>
    </row>
    <row r="17" spans="5:29" ht="27.75" customHeight="1">
      <c r="E17" s="5">
        <v>16</v>
      </c>
      <c r="G17" s="6">
        <v>94.93</v>
      </c>
      <c r="H17" s="6">
        <v>72.67</v>
      </c>
      <c r="I17" s="10"/>
      <c r="J17" s="6">
        <v>77.31</v>
      </c>
      <c r="K17" s="6">
        <v>59.18</v>
      </c>
      <c r="L17" s="10"/>
      <c r="M17" s="11">
        <v>106.04</v>
      </c>
      <c r="N17" s="11">
        <v>81.17</v>
      </c>
      <c r="O17" s="10"/>
      <c r="P17" s="6">
        <v>107.94</v>
      </c>
      <c r="Q17" s="6">
        <v>82.63</v>
      </c>
      <c r="R17" s="10"/>
      <c r="S17" s="6">
        <v>109</v>
      </c>
      <c r="T17" s="13">
        <v>86.66</v>
      </c>
      <c r="U17" s="10"/>
      <c r="V17" s="13">
        <v>94.71</v>
      </c>
      <c r="W17" s="6">
        <v>75.3</v>
      </c>
      <c r="X17" s="10"/>
      <c r="Y17" s="13">
        <v>96.94</v>
      </c>
      <c r="Z17" s="13">
        <v>77.07</v>
      </c>
      <c r="AA17" s="10"/>
      <c r="AB17" s="13">
        <v>130.61</v>
      </c>
      <c r="AC17" s="13">
        <v>103.84</v>
      </c>
    </row>
    <row r="18" spans="5:29" ht="27.75" customHeight="1">
      <c r="E18" s="5">
        <v>17</v>
      </c>
      <c r="G18" s="6">
        <v>94.93</v>
      </c>
      <c r="H18" s="6">
        <v>72.67</v>
      </c>
      <c r="I18" s="10"/>
      <c r="J18" s="6">
        <v>77.31</v>
      </c>
      <c r="K18" s="6">
        <v>59.18</v>
      </c>
      <c r="L18" s="10"/>
      <c r="M18" s="11">
        <v>106.04</v>
      </c>
      <c r="N18" s="11">
        <v>81.17</v>
      </c>
      <c r="O18" s="10"/>
      <c r="P18" s="6">
        <v>107.94</v>
      </c>
      <c r="Q18" s="6">
        <v>82.63</v>
      </c>
      <c r="R18" s="10"/>
      <c r="S18" s="6">
        <v>109</v>
      </c>
      <c r="T18" s="13">
        <v>86.66</v>
      </c>
      <c r="U18" s="10"/>
      <c r="V18" s="13">
        <v>94.71</v>
      </c>
      <c r="W18" s="6">
        <v>75.3</v>
      </c>
      <c r="X18" s="10"/>
      <c r="Y18" s="13">
        <v>96.94</v>
      </c>
      <c r="Z18" s="13">
        <v>77.07</v>
      </c>
      <c r="AA18" s="10"/>
      <c r="AB18" s="13">
        <v>130.61</v>
      </c>
      <c r="AC18" s="13">
        <v>103.84</v>
      </c>
    </row>
    <row r="19" spans="5:29" ht="27.75" customHeight="1">
      <c r="E19" s="5">
        <v>18</v>
      </c>
      <c r="G19" s="6">
        <v>94.93</v>
      </c>
      <c r="H19" s="6">
        <v>72.67</v>
      </c>
      <c r="I19" s="10"/>
      <c r="J19" s="6">
        <v>77.31</v>
      </c>
      <c r="K19" s="6">
        <v>59.18</v>
      </c>
      <c r="L19" s="10"/>
      <c r="M19" s="11">
        <v>106.04</v>
      </c>
      <c r="N19" s="11">
        <v>81.17</v>
      </c>
      <c r="O19" s="10"/>
      <c r="P19" s="6">
        <v>107.94</v>
      </c>
      <c r="Q19" s="6">
        <v>82.63</v>
      </c>
      <c r="R19" s="10"/>
      <c r="S19" s="6">
        <v>109</v>
      </c>
      <c r="T19" s="13">
        <v>86.66</v>
      </c>
      <c r="U19" s="10"/>
      <c r="V19" s="13">
        <v>94.71</v>
      </c>
      <c r="W19" s="6">
        <v>75.3</v>
      </c>
      <c r="X19" s="10"/>
      <c r="Y19" s="13">
        <v>96.94</v>
      </c>
      <c r="Z19" s="13">
        <v>77.07</v>
      </c>
      <c r="AA19" s="10"/>
      <c r="AB19" s="13">
        <v>130.61</v>
      </c>
      <c r="AC19" s="13">
        <v>103.84</v>
      </c>
    </row>
    <row r="20" spans="5:29" ht="27.75" customHeight="1">
      <c r="E20" s="5">
        <v>19</v>
      </c>
      <c r="G20" s="6">
        <v>94.93</v>
      </c>
      <c r="H20" s="6">
        <v>72.67</v>
      </c>
      <c r="I20" s="10"/>
      <c r="J20" s="6">
        <v>77.31</v>
      </c>
      <c r="K20" s="6">
        <v>59.18</v>
      </c>
      <c r="L20" s="10"/>
      <c r="M20" s="11">
        <v>106.04</v>
      </c>
      <c r="N20" s="11">
        <v>81.17</v>
      </c>
      <c r="O20" s="10"/>
      <c r="P20" s="6">
        <v>107.94</v>
      </c>
      <c r="Q20" s="6">
        <v>82.63</v>
      </c>
      <c r="R20" s="10"/>
      <c r="S20" s="6">
        <v>109</v>
      </c>
      <c r="T20" s="13">
        <v>86.66</v>
      </c>
      <c r="U20" s="10"/>
      <c r="V20" s="13">
        <v>94.71</v>
      </c>
      <c r="W20" s="6">
        <v>75.3</v>
      </c>
      <c r="X20" s="10"/>
      <c r="Y20" s="13">
        <v>96.94</v>
      </c>
      <c r="Z20" s="13">
        <v>77.07</v>
      </c>
      <c r="AA20" s="10"/>
      <c r="AB20" s="13">
        <v>130.61</v>
      </c>
      <c r="AC20" s="13">
        <v>103.84</v>
      </c>
    </row>
    <row r="21" spans="5:29" ht="27.75" customHeight="1">
      <c r="E21" s="5">
        <v>20</v>
      </c>
      <c r="G21" s="6">
        <v>94.93</v>
      </c>
      <c r="H21" s="6">
        <v>72.67</v>
      </c>
      <c r="I21" s="10"/>
      <c r="J21" s="6">
        <v>77.31</v>
      </c>
      <c r="K21" s="6">
        <v>59.18</v>
      </c>
      <c r="L21" s="10"/>
      <c r="M21" s="11">
        <v>106.04</v>
      </c>
      <c r="N21" s="11">
        <v>81.17</v>
      </c>
      <c r="O21" s="10"/>
      <c r="P21" s="6">
        <v>107.94</v>
      </c>
      <c r="Q21" s="6">
        <v>82.63</v>
      </c>
      <c r="R21" s="10"/>
      <c r="S21" s="6">
        <v>109</v>
      </c>
      <c r="T21" s="13">
        <v>86.66</v>
      </c>
      <c r="U21" s="10"/>
      <c r="V21" s="13">
        <v>94.71</v>
      </c>
      <c r="W21" s="6">
        <v>75.3</v>
      </c>
      <c r="X21" s="10"/>
      <c r="Y21" s="13">
        <v>96.94</v>
      </c>
      <c r="Z21" s="13">
        <v>77.07</v>
      </c>
      <c r="AA21" s="10"/>
      <c r="AB21" s="13">
        <v>130.61</v>
      </c>
      <c r="AC21" s="13">
        <v>103.84</v>
      </c>
    </row>
    <row r="22" spans="5:29" ht="27.75" customHeight="1">
      <c r="E22" s="5">
        <v>21</v>
      </c>
      <c r="G22" s="6">
        <v>94.93</v>
      </c>
      <c r="H22" s="6">
        <v>72.67</v>
      </c>
      <c r="I22" s="10"/>
      <c r="J22" s="6">
        <v>77.31</v>
      </c>
      <c r="K22" s="6">
        <v>59.18</v>
      </c>
      <c r="L22" s="10"/>
      <c r="M22" s="11">
        <v>106.04</v>
      </c>
      <c r="N22" s="11">
        <v>81.17</v>
      </c>
      <c r="O22" s="10"/>
      <c r="P22" s="6">
        <v>107.94</v>
      </c>
      <c r="Q22" s="6">
        <v>82.63</v>
      </c>
      <c r="R22" s="10"/>
      <c r="S22" s="6">
        <v>109</v>
      </c>
      <c r="T22" s="13">
        <v>86.66</v>
      </c>
      <c r="U22" s="10"/>
      <c r="V22" s="13">
        <v>94.71</v>
      </c>
      <c r="W22" s="6">
        <v>75.3</v>
      </c>
      <c r="X22" s="10"/>
      <c r="Y22" s="13">
        <v>96.94</v>
      </c>
      <c r="Z22" s="13">
        <v>77.07</v>
      </c>
      <c r="AA22" s="10"/>
      <c r="AB22" s="13">
        <v>130.61</v>
      </c>
      <c r="AC22" s="13">
        <v>103.84</v>
      </c>
    </row>
    <row r="23" spans="5:29" ht="27.75" customHeight="1">
      <c r="E23" s="5">
        <v>22</v>
      </c>
      <c r="G23" s="6">
        <v>94.93</v>
      </c>
      <c r="H23" s="6">
        <v>72.67</v>
      </c>
      <c r="I23" s="10"/>
      <c r="J23" s="6">
        <v>77.31</v>
      </c>
      <c r="K23" s="6">
        <v>59.18</v>
      </c>
      <c r="L23" s="10"/>
      <c r="M23" s="11">
        <v>106.04</v>
      </c>
      <c r="N23" s="11">
        <v>81.17</v>
      </c>
      <c r="O23" s="10"/>
      <c r="P23" s="6">
        <v>107.94</v>
      </c>
      <c r="Q23" s="6">
        <v>82.63</v>
      </c>
      <c r="R23" s="10"/>
      <c r="S23" s="6">
        <v>109</v>
      </c>
      <c r="T23" s="13">
        <v>86.66</v>
      </c>
      <c r="U23" s="10"/>
      <c r="V23" s="13">
        <v>94.71</v>
      </c>
      <c r="W23" s="6">
        <v>75.3</v>
      </c>
      <c r="X23" s="10"/>
      <c r="Y23" s="13">
        <v>96.94</v>
      </c>
      <c r="Z23" s="13">
        <v>77.07</v>
      </c>
      <c r="AA23" s="10"/>
      <c r="AB23" s="13">
        <v>130.61</v>
      </c>
      <c r="AC23" s="13">
        <v>103.84</v>
      </c>
    </row>
    <row r="24" spans="5:29" ht="27.75" customHeight="1">
      <c r="E24" s="5">
        <v>23</v>
      </c>
      <c r="G24" s="6">
        <v>94.93</v>
      </c>
      <c r="H24" s="6">
        <v>72.67</v>
      </c>
      <c r="I24" s="10"/>
      <c r="J24" s="6">
        <v>77.31</v>
      </c>
      <c r="K24" s="6">
        <v>59.18</v>
      </c>
      <c r="L24" s="10"/>
      <c r="M24" s="11">
        <v>106.04</v>
      </c>
      <c r="N24" s="11">
        <v>81.17</v>
      </c>
      <c r="O24" s="10"/>
      <c r="P24" s="6">
        <v>107.94</v>
      </c>
      <c r="Q24" s="6">
        <v>82.63</v>
      </c>
      <c r="R24" s="10"/>
      <c r="S24" s="6">
        <v>109</v>
      </c>
      <c r="T24" s="13">
        <v>86.66</v>
      </c>
      <c r="U24" s="10"/>
      <c r="V24" s="13">
        <v>94.71</v>
      </c>
      <c r="W24" s="6">
        <v>75.3</v>
      </c>
      <c r="X24" s="10"/>
      <c r="Y24" s="13">
        <v>96.94</v>
      </c>
      <c r="Z24" s="13">
        <v>77.07</v>
      </c>
      <c r="AA24" s="10"/>
      <c r="AB24" s="13">
        <v>130.61</v>
      </c>
      <c r="AC24" s="13">
        <v>103.84</v>
      </c>
    </row>
    <row r="25" spans="5:29" ht="27.75" customHeight="1">
      <c r="E25" s="7"/>
      <c r="G25" s="8"/>
      <c r="H25" s="9"/>
      <c r="J25" s="8"/>
      <c r="K25" s="9"/>
      <c r="M25" s="12"/>
      <c r="N25" s="9"/>
      <c r="P25" s="8"/>
      <c r="Q25" s="9"/>
      <c r="S25" s="14"/>
      <c r="T25" s="9"/>
      <c r="V25" s="8"/>
      <c r="W25" s="9"/>
      <c r="Y25" s="8"/>
      <c r="Z25" s="9"/>
      <c r="AB25" s="8"/>
      <c r="AC25" s="9"/>
    </row>
    <row r="26" spans="1:3" ht="27.75" customHeight="1">
      <c r="A26" s="4">
        <v>94.95</v>
      </c>
      <c r="B26" s="4">
        <f>A26-C26</f>
        <v>22.269999999999996</v>
      </c>
      <c r="C26" s="4">
        <v>72.68</v>
      </c>
    </row>
    <row r="27" spans="1:3" ht="27.75" customHeight="1">
      <c r="A27" s="6">
        <v>94.93</v>
      </c>
      <c r="B27" s="6">
        <f aca="true" t="shared" si="0" ref="B27:B58">A27-C27</f>
        <v>22.260000000000005</v>
      </c>
      <c r="C27" s="6">
        <v>72.67</v>
      </c>
    </row>
    <row r="28" spans="1:3" ht="27.75" customHeight="1">
      <c r="A28" s="6">
        <v>94.93</v>
      </c>
      <c r="B28" s="6">
        <f t="shared" si="0"/>
        <v>22.260000000000005</v>
      </c>
      <c r="C28" s="6">
        <v>72.67</v>
      </c>
    </row>
    <row r="29" spans="1:3" ht="27.75" customHeight="1">
      <c r="A29" s="6">
        <v>94.93</v>
      </c>
      <c r="B29" s="6">
        <f t="shared" si="0"/>
        <v>22.260000000000005</v>
      </c>
      <c r="C29" s="6">
        <v>72.67</v>
      </c>
    </row>
    <row r="30" spans="1:3" ht="27.75" customHeight="1">
      <c r="A30" s="6">
        <v>94.93</v>
      </c>
      <c r="B30" s="6">
        <f t="shared" si="0"/>
        <v>22.260000000000005</v>
      </c>
      <c r="C30" s="6">
        <v>72.67</v>
      </c>
    </row>
    <row r="31" spans="1:3" ht="27.75" customHeight="1">
      <c r="A31" s="6">
        <v>94.93</v>
      </c>
      <c r="B31" s="6">
        <f t="shared" si="0"/>
        <v>22.260000000000005</v>
      </c>
      <c r="C31" s="6">
        <v>72.67</v>
      </c>
    </row>
    <row r="32" spans="1:3" ht="27.75" customHeight="1">
      <c r="A32" s="6">
        <v>94.93</v>
      </c>
      <c r="B32" s="6">
        <f t="shared" si="0"/>
        <v>22.260000000000005</v>
      </c>
      <c r="C32" s="6">
        <v>72.67</v>
      </c>
    </row>
    <row r="33" spans="1:3" ht="27.75" customHeight="1">
      <c r="A33" s="6">
        <v>94.93</v>
      </c>
      <c r="B33" s="6">
        <f t="shared" si="0"/>
        <v>22.260000000000005</v>
      </c>
      <c r="C33" s="6">
        <v>72.67</v>
      </c>
    </row>
    <row r="34" spans="1:3" ht="27.75" customHeight="1">
      <c r="A34" s="6">
        <v>94.93</v>
      </c>
      <c r="B34" s="6">
        <f t="shared" si="0"/>
        <v>22.260000000000005</v>
      </c>
      <c r="C34" s="6">
        <v>72.67</v>
      </c>
    </row>
    <row r="35" spans="1:3" ht="27.75" customHeight="1">
      <c r="A35" s="6">
        <v>94.93</v>
      </c>
      <c r="B35" s="6">
        <f t="shared" si="0"/>
        <v>22.260000000000005</v>
      </c>
      <c r="C35" s="6">
        <v>72.67</v>
      </c>
    </row>
    <row r="36" spans="1:3" ht="27.75" customHeight="1">
      <c r="A36" s="6">
        <v>94.93</v>
      </c>
      <c r="B36" s="6">
        <f t="shared" si="0"/>
        <v>22.260000000000005</v>
      </c>
      <c r="C36" s="6">
        <v>72.67</v>
      </c>
    </row>
    <row r="37" spans="1:3" ht="27.75" customHeight="1">
      <c r="A37" s="6">
        <v>94.93</v>
      </c>
      <c r="B37" s="6">
        <f t="shared" si="0"/>
        <v>22.260000000000005</v>
      </c>
      <c r="C37" s="6">
        <v>72.67</v>
      </c>
    </row>
    <row r="38" spans="1:3" ht="27.75" customHeight="1">
      <c r="A38" s="6">
        <v>94.93</v>
      </c>
      <c r="B38" s="6">
        <f t="shared" si="0"/>
        <v>22.260000000000005</v>
      </c>
      <c r="C38" s="6">
        <v>72.67</v>
      </c>
    </row>
    <row r="39" spans="1:3" ht="27.75" customHeight="1">
      <c r="A39" s="6">
        <v>94.93</v>
      </c>
      <c r="B39" s="6">
        <f t="shared" si="0"/>
        <v>22.260000000000005</v>
      </c>
      <c r="C39" s="6">
        <v>72.67</v>
      </c>
    </row>
    <row r="40" spans="1:3" ht="27.75" customHeight="1">
      <c r="A40" s="6">
        <v>94.93</v>
      </c>
      <c r="B40" s="6">
        <f t="shared" si="0"/>
        <v>22.260000000000005</v>
      </c>
      <c r="C40" s="6">
        <v>72.67</v>
      </c>
    </row>
    <row r="41" spans="1:3" ht="27.75" customHeight="1">
      <c r="A41" s="6">
        <v>94.93</v>
      </c>
      <c r="B41" s="6">
        <f t="shared" si="0"/>
        <v>22.260000000000005</v>
      </c>
      <c r="C41" s="6">
        <v>72.67</v>
      </c>
    </row>
    <row r="42" spans="1:3" ht="27.75" customHeight="1">
      <c r="A42" s="6">
        <v>94.93</v>
      </c>
      <c r="B42" s="6">
        <f t="shared" si="0"/>
        <v>22.260000000000005</v>
      </c>
      <c r="C42" s="6">
        <v>72.67</v>
      </c>
    </row>
    <row r="43" spans="1:3" ht="27.75" customHeight="1">
      <c r="A43" s="6">
        <v>94.93</v>
      </c>
      <c r="B43" s="6">
        <f t="shared" si="0"/>
        <v>22.260000000000005</v>
      </c>
      <c r="C43" s="6">
        <v>72.67</v>
      </c>
    </row>
    <row r="44" spans="1:3" ht="27.75" customHeight="1">
      <c r="A44" s="6">
        <v>94.93</v>
      </c>
      <c r="B44" s="6">
        <f t="shared" si="0"/>
        <v>22.260000000000005</v>
      </c>
      <c r="C44" s="6">
        <v>72.67</v>
      </c>
    </row>
    <row r="45" spans="1:3" ht="27.75" customHeight="1">
      <c r="A45" s="6">
        <v>94.93</v>
      </c>
      <c r="B45" s="6">
        <f t="shared" si="0"/>
        <v>22.260000000000005</v>
      </c>
      <c r="C45" s="6">
        <v>72.67</v>
      </c>
    </row>
    <row r="46" spans="1:3" ht="27.75" customHeight="1">
      <c r="A46" s="6">
        <v>94.93</v>
      </c>
      <c r="B46" s="6">
        <f t="shared" si="0"/>
        <v>22.260000000000005</v>
      </c>
      <c r="C46" s="6">
        <v>72.67</v>
      </c>
    </row>
    <row r="47" spans="1:3" ht="27.75" customHeight="1">
      <c r="A47" s="6">
        <v>94.93</v>
      </c>
      <c r="B47" s="6">
        <f t="shared" si="0"/>
        <v>22.260000000000005</v>
      </c>
      <c r="C47" s="6">
        <v>72.67</v>
      </c>
    </row>
    <row r="48" spans="1:3" ht="27.75" customHeight="1">
      <c r="A48" s="6">
        <v>94.93</v>
      </c>
      <c r="B48" s="6">
        <f t="shared" si="0"/>
        <v>22.260000000000005</v>
      </c>
      <c r="C48" s="6">
        <v>72.67</v>
      </c>
    </row>
    <row r="49" spans="1:3" ht="27.75" customHeight="1">
      <c r="A49" s="4">
        <v>77.21</v>
      </c>
      <c r="B49" s="4">
        <f t="shared" si="0"/>
        <v>18.109999999999992</v>
      </c>
      <c r="C49" s="4">
        <v>59.1</v>
      </c>
    </row>
    <row r="50" spans="1:3" ht="27.75" customHeight="1">
      <c r="A50" s="6">
        <v>77.31</v>
      </c>
      <c r="B50" s="6">
        <f t="shared" si="0"/>
        <v>18.130000000000003</v>
      </c>
      <c r="C50" s="6">
        <v>59.18</v>
      </c>
    </row>
    <row r="51" spans="1:3" ht="27.75" customHeight="1">
      <c r="A51" s="6">
        <v>77.31</v>
      </c>
      <c r="B51" s="6">
        <f t="shared" si="0"/>
        <v>18.130000000000003</v>
      </c>
      <c r="C51" s="6">
        <v>59.18</v>
      </c>
    </row>
    <row r="52" spans="1:3" ht="27.75" customHeight="1">
      <c r="A52" s="6">
        <v>77.31</v>
      </c>
      <c r="B52" s="6">
        <f t="shared" si="0"/>
        <v>18.130000000000003</v>
      </c>
      <c r="C52" s="6">
        <v>59.18</v>
      </c>
    </row>
    <row r="53" spans="1:3" ht="27.75" customHeight="1">
      <c r="A53" s="6">
        <v>77.31</v>
      </c>
      <c r="B53" s="6">
        <f t="shared" si="0"/>
        <v>18.130000000000003</v>
      </c>
      <c r="C53" s="6">
        <v>59.18</v>
      </c>
    </row>
    <row r="54" spans="1:3" ht="27.75" customHeight="1">
      <c r="A54" s="6">
        <v>77.31</v>
      </c>
      <c r="B54" s="6">
        <f t="shared" si="0"/>
        <v>18.130000000000003</v>
      </c>
      <c r="C54" s="6">
        <v>59.18</v>
      </c>
    </row>
    <row r="55" spans="1:3" ht="27.75" customHeight="1">
      <c r="A55" s="6">
        <v>77.31</v>
      </c>
      <c r="B55" s="6">
        <f t="shared" si="0"/>
        <v>18.130000000000003</v>
      </c>
      <c r="C55" s="6">
        <v>59.18</v>
      </c>
    </row>
    <row r="56" spans="1:3" ht="27.75" customHeight="1">
      <c r="A56" s="6">
        <v>77.31</v>
      </c>
      <c r="B56" s="6">
        <f t="shared" si="0"/>
        <v>18.130000000000003</v>
      </c>
      <c r="C56" s="6">
        <v>59.18</v>
      </c>
    </row>
    <row r="57" spans="1:3" ht="27.75" customHeight="1">
      <c r="A57" s="6">
        <v>77.31</v>
      </c>
      <c r="B57" s="6">
        <f t="shared" si="0"/>
        <v>18.130000000000003</v>
      </c>
      <c r="C57" s="6">
        <v>59.18</v>
      </c>
    </row>
    <row r="58" spans="1:3" ht="27.75" customHeight="1">
      <c r="A58" s="6">
        <v>77.31</v>
      </c>
      <c r="B58" s="6">
        <f t="shared" si="0"/>
        <v>18.130000000000003</v>
      </c>
      <c r="C58" s="6">
        <v>59.18</v>
      </c>
    </row>
    <row r="59" spans="1:3" ht="27.75" customHeight="1">
      <c r="A59" s="6">
        <v>77.31</v>
      </c>
      <c r="B59" s="6">
        <f aca="true" t="shared" si="1" ref="B59:B90">A59-C59</f>
        <v>18.130000000000003</v>
      </c>
      <c r="C59" s="6">
        <v>59.18</v>
      </c>
    </row>
    <row r="60" spans="1:3" ht="27.75" customHeight="1">
      <c r="A60" s="6">
        <v>77.31</v>
      </c>
      <c r="B60" s="6">
        <f t="shared" si="1"/>
        <v>18.130000000000003</v>
      </c>
      <c r="C60" s="6">
        <v>59.18</v>
      </c>
    </row>
    <row r="61" spans="1:3" ht="27.75" customHeight="1">
      <c r="A61" s="6">
        <v>77.31</v>
      </c>
      <c r="B61" s="6">
        <f t="shared" si="1"/>
        <v>18.130000000000003</v>
      </c>
      <c r="C61" s="6">
        <v>59.18</v>
      </c>
    </row>
    <row r="62" spans="1:3" ht="27.75" customHeight="1">
      <c r="A62" s="6">
        <v>77.31</v>
      </c>
      <c r="B62" s="6">
        <f t="shared" si="1"/>
        <v>18.130000000000003</v>
      </c>
      <c r="C62" s="6">
        <v>59.18</v>
      </c>
    </row>
    <row r="63" spans="1:3" ht="27.75" customHeight="1">
      <c r="A63" s="6">
        <v>77.31</v>
      </c>
      <c r="B63" s="6">
        <f t="shared" si="1"/>
        <v>18.130000000000003</v>
      </c>
      <c r="C63" s="6">
        <v>59.18</v>
      </c>
    </row>
    <row r="64" spans="1:3" ht="27.75" customHeight="1">
      <c r="A64" s="6">
        <v>77.31</v>
      </c>
      <c r="B64" s="6">
        <f t="shared" si="1"/>
        <v>18.130000000000003</v>
      </c>
      <c r="C64" s="6">
        <v>59.18</v>
      </c>
    </row>
    <row r="65" spans="1:3" ht="27.75" customHeight="1">
      <c r="A65" s="6">
        <v>77.31</v>
      </c>
      <c r="B65" s="6">
        <f t="shared" si="1"/>
        <v>18.130000000000003</v>
      </c>
      <c r="C65" s="6">
        <v>59.18</v>
      </c>
    </row>
    <row r="66" spans="1:3" ht="27.75" customHeight="1">
      <c r="A66" s="6">
        <v>77.31</v>
      </c>
      <c r="B66" s="6">
        <f t="shared" si="1"/>
        <v>18.130000000000003</v>
      </c>
      <c r="C66" s="6">
        <v>59.18</v>
      </c>
    </row>
    <row r="67" spans="1:3" ht="27.75" customHeight="1">
      <c r="A67" s="6">
        <v>77.31</v>
      </c>
      <c r="B67" s="6">
        <f t="shared" si="1"/>
        <v>18.130000000000003</v>
      </c>
      <c r="C67" s="6">
        <v>59.18</v>
      </c>
    </row>
    <row r="68" spans="1:3" ht="27.75" customHeight="1">
      <c r="A68" s="6">
        <v>77.31</v>
      </c>
      <c r="B68" s="6">
        <f t="shared" si="1"/>
        <v>18.130000000000003</v>
      </c>
      <c r="C68" s="6">
        <v>59.18</v>
      </c>
    </row>
    <row r="69" spans="1:3" ht="27.75" customHeight="1">
      <c r="A69" s="6">
        <v>77.31</v>
      </c>
      <c r="B69" s="6">
        <f t="shared" si="1"/>
        <v>18.130000000000003</v>
      </c>
      <c r="C69" s="6">
        <v>59.18</v>
      </c>
    </row>
    <row r="70" spans="1:3" ht="27.75" customHeight="1">
      <c r="A70" s="6">
        <v>77.31</v>
      </c>
      <c r="B70" s="6">
        <f t="shared" si="1"/>
        <v>18.130000000000003</v>
      </c>
      <c r="C70" s="6">
        <v>59.18</v>
      </c>
    </row>
    <row r="71" spans="1:3" ht="27.75" customHeight="1">
      <c r="A71" s="6">
        <v>77.31</v>
      </c>
      <c r="B71" s="6">
        <f t="shared" si="1"/>
        <v>18.130000000000003</v>
      </c>
      <c r="C71" s="6">
        <v>59.18</v>
      </c>
    </row>
    <row r="72" spans="1:3" ht="27.75" customHeight="1">
      <c r="A72" s="11">
        <v>106.04</v>
      </c>
      <c r="B72" s="6">
        <f t="shared" si="1"/>
        <v>24.870000000000005</v>
      </c>
      <c r="C72" s="11">
        <v>81.17</v>
      </c>
    </row>
    <row r="73" spans="1:3" ht="27.75" customHeight="1">
      <c r="A73" s="11">
        <v>106.04</v>
      </c>
      <c r="B73" s="6">
        <f t="shared" si="1"/>
        <v>24.870000000000005</v>
      </c>
      <c r="C73" s="11">
        <v>81.17</v>
      </c>
    </row>
    <row r="74" spans="1:3" ht="27.75" customHeight="1">
      <c r="A74" s="11">
        <v>106.04</v>
      </c>
      <c r="B74" s="6">
        <f t="shared" si="1"/>
        <v>24.870000000000005</v>
      </c>
      <c r="C74" s="11">
        <v>81.17</v>
      </c>
    </row>
    <row r="75" spans="1:3" ht="27.75" customHeight="1">
      <c r="A75" s="11">
        <v>106.04</v>
      </c>
      <c r="B75" s="6">
        <f t="shared" si="1"/>
        <v>24.870000000000005</v>
      </c>
      <c r="C75" s="11">
        <v>81.17</v>
      </c>
    </row>
    <row r="76" spans="1:3" ht="27.75" customHeight="1">
      <c r="A76" s="11">
        <v>106.04</v>
      </c>
      <c r="B76" s="6">
        <f t="shared" si="1"/>
        <v>24.870000000000005</v>
      </c>
      <c r="C76" s="11">
        <v>81.17</v>
      </c>
    </row>
    <row r="77" spans="1:3" ht="27.75" customHeight="1">
      <c r="A77" s="11">
        <v>106.04</v>
      </c>
      <c r="B77" s="6">
        <f t="shared" si="1"/>
        <v>24.870000000000005</v>
      </c>
      <c r="C77" s="11">
        <v>81.17</v>
      </c>
    </row>
    <row r="78" spans="1:3" ht="27.75" customHeight="1">
      <c r="A78" s="11">
        <v>106.04</v>
      </c>
      <c r="B78" s="6">
        <f t="shared" si="1"/>
        <v>24.870000000000005</v>
      </c>
      <c r="C78" s="11">
        <v>81.17</v>
      </c>
    </row>
    <row r="79" spans="1:3" ht="27.75" customHeight="1">
      <c r="A79" s="11">
        <v>106.04</v>
      </c>
      <c r="B79" s="6">
        <f t="shared" si="1"/>
        <v>24.870000000000005</v>
      </c>
      <c r="C79" s="11">
        <v>81.17</v>
      </c>
    </row>
    <row r="80" spans="1:3" ht="27.75" customHeight="1">
      <c r="A80" s="11">
        <v>106.04</v>
      </c>
      <c r="B80" s="6">
        <f t="shared" si="1"/>
        <v>24.870000000000005</v>
      </c>
      <c r="C80" s="11">
        <v>81.17</v>
      </c>
    </row>
    <row r="81" spans="1:3" ht="27.75" customHeight="1">
      <c r="A81" s="11">
        <v>106.04</v>
      </c>
      <c r="B81" s="6">
        <f t="shared" si="1"/>
        <v>24.870000000000005</v>
      </c>
      <c r="C81" s="11">
        <v>81.17</v>
      </c>
    </row>
    <row r="82" spans="1:3" ht="27.75" customHeight="1">
      <c r="A82" s="11">
        <v>106.04</v>
      </c>
      <c r="B82" s="6">
        <f t="shared" si="1"/>
        <v>24.870000000000005</v>
      </c>
      <c r="C82" s="11">
        <v>81.17</v>
      </c>
    </row>
    <row r="83" spans="1:3" ht="27.75" customHeight="1">
      <c r="A83" s="11">
        <v>106.04</v>
      </c>
      <c r="B83" s="6">
        <f t="shared" si="1"/>
        <v>24.870000000000005</v>
      </c>
      <c r="C83" s="11">
        <v>81.17</v>
      </c>
    </row>
    <row r="84" spans="1:3" ht="27.75" customHeight="1">
      <c r="A84" s="11">
        <v>106.04</v>
      </c>
      <c r="B84" s="6">
        <f t="shared" si="1"/>
        <v>24.870000000000005</v>
      </c>
      <c r="C84" s="11">
        <v>81.17</v>
      </c>
    </row>
    <row r="85" spans="1:3" ht="27.75" customHeight="1">
      <c r="A85" s="11">
        <v>106.04</v>
      </c>
      <c r="B85" s="6">
        <f t="shared" si="1"/>
        <v>24.870000000000005</v>
      </c>
      <c r="C85" s="11">
        <v>81.17</v>
      </c>
    </row>
    <row r="86" spans="1:3" ht="27.75" customHeight="1">
      <c r="A86" s="11">
        <v>106.04</v>
      </c>
      <c r="B86" s="6">
        <f t="shared" si="1"/>
        <v>24.870000000000005</v>
      </c>
      <c r="C86" s="11">
        <v>81.17</v>
      </c>
    </row>
    <row r="87" spans="1:3" ht="27.75" customHeight="1">
      <c r="A87" s="11">
        <v>106.04</v>
      </c>
      <c r="B87" s="6">
        <f t="shared" si="1"/>
        <v>24.870000000000005</v>
      </c>
      <c r="C87" s="11">
        <v>81.17</v>
      </c>
    </row>
    <row r="88" spans="1:3" ht="27.75" customHeight="1">
      <c r="A88" s="11">
        <v>106.04</v>
      </c>
      <c r="B88" s="6">
        <f t="shared" si="1"/>
        <v>24.870000000000005</v>
      </c>
      <c r="C88" s="11">
        <v>81.17</v>
      </c>
    </row>
    <row r="89" spans="1:3" ht="27.75" customHeight="1">
      <c r="A89" s="11">
        <v>106.04</v>
      </c>
      <c r="B89" s="6">
        <f t="shared" si="1"/>
        <v>24.870000000000005</v>
      </c>
      <c r="C89" s="11">
        <v>81.17</v>
      </c>
    </row>
    <row r="90" spans="1:3" ht="27.75" customHeight="1">
      <c r="A90" s="11">
        <v>106.04</v>
      </c>
      <c r="B90" s="6">
        <f t="shared" si="1"/>
        <v>24.870000000000005</v>
      </c>
      <c r="C90" s="11">
        <v>81.17</v>
      </c>
    </row>
    <row r="91" spans="1:3" ht="27.75" customHeight="1">
      <c r="A91" s="11">
        <v>106.04</v>
      </c>
      <c r="B91" s="6">
        <f aca="true" t="shared" si="2" ref="B91:B122">A91-C91</f>
        <v>24.870000000000005</v>
      </c>
      <c r="C91" s="11">
        <v>81.17</v>
      </c>
    </row>
    <row r="92" spans="1:3" ht="27.75" customHeight="1">
      <c r="A92" s="11">
        <v>106.04</v>
      </c>
      <c r="B92" s="6">
        <f t="shared" si="2"/>
        <v>24.870000000000005</v>
      </c>
      <c r="C92" s="11">
        <v>81.17</v>
      </c>
    </row>
    <row r="93" spans="1:3" ht="27.75" customHeight="1">
      <c r="A93" s="11">
        <v>106.04</v>
      </c>
      <c r="B93" s="6">
        <f t="shared" si="2"/>
        <v>24.870000000000005</v>
      </c>
      <c r="C93" s="11">
        <v>81.17</v>
      </c>
    </row>
    <row r="94" spans="1:3" ht="27.75" customHeight="1">
      <c r="A94" s="11">
        <v>106.04</v>
      </c>
      <c r="B94" s="6">
        <f t="shared" si="2"/>
        <v>24.870000000000005</v>
      </c>
      <c r="C94" s="11">
        <v>81.17</v>
      </c>
    </row>
    <row r="95" spans="1:3" ht="27.75" customHeight="1">
      <c r="A95" s="6">
        <v>107.94</v>
      </c>
      <c r="B95" s="6">
        <f t="shared" si="2"/>
        <v>25.310000000000002</v>
      </c>
      <c r="C95" s="6">
        <v>82.63</v>
      </c>
    </row>
    <row r="96" spans="1:3" ht="27.75" customHeight="1">
      <c r="A96" s="6">
        <v>107.94</v>
      </c>
      <c r="B96" s="6">
        <f t="shared" si="2"/>
        <v>25.310000000000002</v>
      </c>
      <c r="C96" s="6">
        <v>82.63</v>
      </c>
    </row>
    <row r="97" spans="1:3" ht="27.75" customHeight="1">
      <c r="A97" s="6">
        <v>107.94</v>
      </c>
      <c r="B97" s="6">
        <f t="shared" si="2"/>
        <v>25.310000000000002</v>
      </c>
      <c r="C97" s="6">
        <v>82.63</v>
      </c>
    </row>
    <row r="98" spans="1:3" ht="27.75" customHeight="1">
      <c r="A98" s="6">
        <v>107.94</v>
      </c>
      <c r="B98" s="6">
        <f t="shared" si="2"/>
        <v>25.310000000000002</v>
      </c>
      <c r="C98" s="6">
        <v>82.63</v>
      </c>
    </row>
    <row r="99" spans="1:3" ht="27.75" customHeight="1">
      <c r="A99" s="6">
        <v>107.94</v>
      </c>
      <c r="B99" s="6">
        <f t="shared" si="2"/>
        <v>25.310000000000002</v>
      </c>
      <c r="C99" s="6">
        <v>82.63</v>
      </c>
    </row>
    <row r="100" spans="1:3" ht="27.75" customHeight="1">
      <c r="A100" s="6">
        <v>107.94</v>
      </c>
      <c r="B100" s="6">
        <f t="shared" si="2"/>
        <v>25.310000000000002</v>
      </c>
      <c r="C100" s="6">
        <v>82.63</v>
      </c>
    </row>
    <row r="101" spans="1:3" ht="27.75" customHeight="1">
      <c r="A101" s="6">
        <v>107.94</v>
      </c>
      <c r="B101" s="6">
        <f t="shared" si="2"/>
        <v>25.310000000000002</v>
      </c>
      <c r="C101" s="6">
        <v>82.63</v>
      </c>
    </row>
    <row r="102" spans="1:3" ht="27.75" customHeight="1">
      <c r="A102" s="6">
        <v>107.94</v>
      </c>
      <c r="B102" s="6">
        <f t="shared" si="2"/>
        <v>25.310000000000002</v>
      </c>
      <c r="C102" s="6">
        <v>82.63</v>
      </c>
    </row>
    <row r="103" spans="1:3" ht="27.75" customHeight="1">
      <c r="A103" s="6">
        <v>107.94</v>
      </c>
      <c r="B103" s="6">
        <f t="shared" si="2"/>
        <v>25.310000000000002</v>
      </c>
      <c r="C103" s="6">
        <v>82.63</v>
      </c>
    </row>
    <row r="104" spans="1:3" ht="27.75" customHeight="1">
      <c r="A104" s="6">
        <v>107.94</v>
      </c>
      <c r="B104" s="6">
        <f t="shared" si="2"/>
        <v>25.310000000000002</v>
      </c>
      <c r="C104" s="6">
        <v>82.63</v>
      </c>
    </row>
    <row r="105" spans="1:3" ht="27.75" customHeight="1">
      <c r="A105" s="6">
        <v>107.94</v>
      </c>
      <c r="B105" s="6">
        <f t="shared" si="2"/>
        <v>25.310000000000002</v>
      </c>
      <c r="C105" s="6">
        <v>82.63</v>
      </c>
    </row>
    <row r="106" spans="1:3" ht="27.75" customHeight="1">
      <c r="A106" s="6">
        <v>107.94</v>
      </c>
      <c r="B106" s="6">
        <f t="shared" si="2"/>
        <v>25.310000000000002</v>
      </c>
      <c r="C106" s="6">
        <v>82.63</v>
      </c>
    </row>
    <row r="107" spans="1:3" ht="27.75" customHeight="1">
      <c r="A107" s="6">
        <v>107.94</v>
      </c>
      <c r="B107" s="6">
        <f t="shared" si="2"/>
        <v>25.310000000000002</v>
      </c>
      <c r="C107" s="6">
        <v>82.63</v>
      </c>
    </row>
    <row r="108" spans="1:3" ht="27.75" customHeight="1">
      <c r="A108" s="6">
        <v>107.94</v>
      </c>
      <c r="B108" s="6">
        <f t="shared" si="2"/>
        <v>25.310000000000002</v>
      </c>
      <c r="C108" s="6">
        <v>82.63</v>
      </c>
    </row>
    <row r="109" spans="1:3" ht="27.75" customHeight="1">
      <c r="A109" s="6">
        <v>107.94</v>
      </c>
      <c r="B109" s="6">
        <f t="shared" si="2"/>
        <v>25.310000000000002</v>
      </c>
      <c r="C109" s="6">
        <v>82.63</v>
      </c>
    </row>
    <row r="110" spans="1:3" ht="27.75" customHeight="1">
      <c r="A110" s="6">
        <v>107.94</v>
      </c>
      <c r="B110" s="6">
        <f t="shared" si="2"/>
        <v>25.310000000000002</v>
      </c>
      <c r="C110" s="6">
        <v>82.63</v>
      </c>
    </row>
    <row r="111" spans="1:3" ht="27.75" customHeight="1">
      <c r="A111" s="6">
        <v>107.94</v>
      </c>
      <c r="B111" s="6">
        <f t="shared" si="2"/>
        <v>25.310000000000002</v>
      </c>
      <c r="C111" s="6">
        <v>82.63</v>
      </c>
    </row>
    <row r="112" spans="1:3" ht="27.75" customHeight="1">
      <c r="A112" s="6">
        <v>107.94</v>
      </c>
      <c r="B112" s="6">
        <f t="shared" si="2"/>
        <v>25.310000000000002</v>
      </c>
      <c r="C112" s="6">
        <v>82.63</v>
      </c>
    </row>
    <row r="113" spans="1:3" ht="27.75" customHeight="1">
      <c r="A113" s="6">
        <v>107.94</v>
      </c>
      <c r="B113" s="6">
        <f t="shared" si="2"/>
        <v>25.310000000000002</v>
      </c>
      <c r="C113" s="6">
        <v>82.63</v>
      </c>
    </row>
    <row r="114" spans="1:3" ht="27.75" customHeight="1">
      <c r="A114" s="6">
        <v>107.94</v>
      </c>
      <c r="B114" s="6">
        <f t="shared" si="2"/>
        <v>25.310000000000002</v>
      </c>
      <c r="C114" s="6">
        <v>82.63</v>
      </c>
    </row>
    <row r="115" spans="1:3" ht="27.75" customHeight="1">
      <c r="A115" s="6">
        <v>107.94</v>
      </c>
      <c r="B115" s="6">
        <f t="shared" si="2"/>
        <v>25.310000000000002</v>
      </c>
      <c r="C115" s="6">
        <v>82.63</v>
      </c>
    </row>
    <row r="116" spans="1:3" ht="27.75" customHeight="1">
      <c r="A116" s="6">
        <v>107.94</v>
      </c>
      <c r="B116" s="6">
        <f t="shared" si="2"/>
        <v>25.310000000000002</v>
      </c>
      <c r="C116" s="6">
        <v>82.63</v>
      </c>
    </row>
    <row r="117" spans="1:3" ht="27.75" customHeight="1">
      <c r="A117" s="6">
        <v>107.94</v>
      </c>
      <c r="B117" s="6">
        <f t="shared" si="2"/>
        <v>25.310000000000002</v>
      </c>
      <c r="C117" s="6">
        <v>82.63</v>
      </c>
    </row>
    <row r="118" spans="1:3" ht="27.75" customHeight="1">
      <c r="A118" s="6">
        <v>109</v>
      </c>
      <c r="B118" s="6">
        <f t="shared" si="2"/>
        <v>22.340000000000003</v>
      </c>
      <c r="C118" s="13">
        <v>86.66</v>
      </c>
    </row>
    <row r="119" spans="1:3" ht="27.75" customHeight="1">
      <c r="A119" s="6">
        <v>109</v>
      </c>
      <c r="B119" s="6">
        <f t="shared" si="2"/>
        <v>22.340000000000003</v>
      </c>
      <c r="C119" s="13">
        <v>86.66</v>
      </c>
    </row>
    <row r="120" spans="1:3" ht="27.75" customHeight="1">
      <c r="A120" s="6">
        <v>109</v>
      </c>
      <c r="B120" s="6">
        <f t="shared" si="2"/>
        <v>22.340000000000003</v>
      </c>
      <c r="C120" s="13">
        <v>86.66</v>
      </c>
    </row>
    <row r="121" spans="1:3" ht="27.75" customHeight="1">
      <c r="A121" s="6">
        <v>109</v>
      </c>
      <c r="B121" s="6">
        <f t="shared" si="2"/>
        <v>22.340000000000003</v>
      </c>
      <c r="C121" s="13">
        <v>86.66</v>
      </c>
    </row>
    <row r="122" spans="1:3" ht="27.75" customHeight="1">
      <c r="A122" s="6">
        <v>109</v>
      </c>
      <c r="B122" s="6">
        <f t="shared" si="2"/>
        <v>22.340000000000003</v>
      </c>
      <c r="C122" s="13">
        <v>86.66</v>
      </c>
    </row>
    <row r="123" spans="1:3" ht="27.75" customHeight="1">
      <c r="A123" s="6">
        <v>109</v>
      </c>
      <c r="B123" s="6">
        <f aca="true" t="shared" si="3" ref="B123:B154">A123-C123</f>
        <v>22.340000000000003</v>
      </c>
      <c r="C123" s="13">
        <v>86.66</v>
      </c>
    </row>
    <row r="124" spans="1:3" ht="27.75" customHeight="1">
      <c r="A124" s="6">
        <v>109</v>
      </c>
      <c r="B124" s="6">
        <f t="shared" si="3"/>
        <v>22.340000000000003</v>
      </c>
      <c r="C124" s="13">
        <v>86.66</v>
      </c>
    </row>
    <row r="125" spans="1:3" ht="27.75" customHeight="1">
      <c r="A125" s="6">
        <v>109</v>
      </c>
      <c r="B125" s="6">
        <f t="shared" si="3"/>
        <v>22.340000000000003</v>
      </c>
      <c r="C125" s="13">
        <v>86.66</v>
      </c>
    </row>
    <row r="126" spans="1:3" ht="27.75" customHeight="1">
      <c r="A126" s="6">
        <v>109</v>
      </c>
      <c r="B126" s="6">
        <f t="shared" si="3"/>
        <v>22.340000000000003</v>
      </c>
      <c r="C126" s="13">
        <v>86.66</v>
      </c>
    </row>
    <row r="127" spans="1:3" ht="27.75" customHeight="1">
      <c r="A127" s="6">
        <v>109</v>
      </c>
      <c r="B127" s="6">
        <f t="shared" si="3"/>
        <v>22.340000000000003</v>
      </c>
      <c r="C127" s="13">
        <v>86.66</v>
      </c>
    </row>
    <row r="128" spans="1:3" ht="27.75" customHeight="1">
      <c r="A128" s="6">
        <v>109</v>
      </c>
      <c r="B128" s="6">
        <f t="shared" si="3"/>
        <v>22.340000000000003</v>
      </c>
      <c r="C128" s="13">
        <v>86.66</v>
      </c>
    </row>
    <row r="129" spans="1:3" ht="27.75" customHeight="1">
      <c r="A129" s="6">
        <v>109</v>
      </c>
      <c r="B129" s="6">
        <f t="shared" si="3"/>
        <v>22.340000000000003</v>
      </c>
      <c r="C129" s="13">
        <v>86.66</v>
      </c>
    </row>
    <row r="130" spans="1:3" ht="27.75" customHeight="1">
      <c r="A130" s="6">
        <v>109</v>
      </c>
      <c r="B130" s="6">
        <f t="shared" si="3"/>
        <v>22.340000000000003</v>
      </c>
      <c r="C130" s="13">
        <v>86.66</v>
      </c>
    </row>
    <row r="131" spans="1:3" ht="27.75" customHeight="1">
      <c r="A131" s="6">
        <v>109</v>
      </c>
      <c r="B131" s="6">
        <f t="shared" si="3"/>
        <v>22.340000000000003</v>
      </c>
      <c r="C131" s="13">
        <v>86.66</v>
      </c>
    </row>
    <row r="132" spans="1:3" ht="27.75" customHeight="1">
      <c r="A132" s="6">
        <v>109</v>
      </c>
      <c r="B132" s="6">
        <f t="shared" si="3"/>
        <v>22.340000000000003</v>
      </c>
      <c r="C132" s="13">
        <v>86.66</v>
      </c>
    </row>
    <row r="133" spans="1:3" ht="27.75" customHeight="1">
      <c r="A133" s="6">
        <v>109</v>
      </c>
      <c r="B133" s="6">
        <f t="shared" si="3"/>
        <v>22.340000000000003</v>
      </c>
      <c r="C133" s="13">
        <v>86.66</v>
      </c>
    </row>
    <row r="134" spans="1:3" ht="27.75" customHeight="1">
      <c r="A134" s="6">
        <v>109</v>
      </c>
      <c r="B134" s="6">
        <f t="shared" si="3"/>
        <v>22.340000000000003</v>
      </c>
      <c r="C134" s="13">
        <v>86.66</v>
      </c>
    </row>
    <row r="135" spans="1:3" ht="27.75" customHeight="1">
      <c r="A135" s="6">
        <v>109</v>
      </c>
      <c r="B135" s="6">
        <f t="shared" si="3"/>
        <v>22.340000000000003</v>
      </c>
      <c r="C135" s="13">
        <v>86.66</v>
      </c>
    </row>
    <row r="136" spans="1:3" ht="27.75" customHeight="1">
      <c r="A136" s="6">
        <v>109</v>
      </c>
      <c r="B136" s="6">
        <f t="shared" si="3"/>
        <v>22.340000000000003</v>
      </c>
      <c r="C136" s="13">
        <v>86.66</v>
      </c>
    </row>
    <row r="137" spans="1:3" ht="27.75" customHeight="1">
      <c r="A137" s="6">
        <v>109</v>
      </c>
      <c r="B137" s="6">
        <f t="shared" si="3"/>
        <v>22.340000000000003</v>
      </c>
      <c r="C137" s="13">
        <v>86.66</v>
      </c>
    </row>
    <row r="138" spans="1:3" ht="27.75" customHeight="1">
      <c r="A138" s="6">
        <v>109</v>
      </c>
      <c r="B138" s="6">
        <f t="shared" si="3"/>
        <v>22.340000000000003</v>
      </c>
      <c r="C138" s="13">
        <v>86.66</v>
      </c>
    </row>
    <row r="139" spans="1:3" ht="27.75" customHeight="1">
      <c r="A139" s="6">
        <v>109</v>
      </c>
      <c r="B139" s="6">
        <f t="shared" si="3"/>
        <v>22.340000000000003</v>
      </c>
      <c r="C139" s="13">
        <v>86.66</v>
      </c>
    </row>
    <row r="140" spans="1:3" ht="27.75" customHeight="1">
      <c r="A140" s="6">
        <v>109</v>
      </c>
      <c r="B140" s="6">
        <f t="shared" si="3"/>
        <v>22.340000000000003</v>
      </c>
      <c r="C140" s="13">
        <v>86.66</v>
      </c>
    </row>
    <row r="141" spans="1:3" ht="27.75" customHeight="1">
      <c r="A141" s="13">
        <v>94.71</v>
      </c>
      <c r="B141" s="6">
        <f t="shared" si="3"/>
        <v>19.409999999999997</v>
      </c>
      <c r="C141" s="6">
        <v>75.3</v>
      </c>
    </row>
    <row r="142" spans="1:3" ht="27.75" customHeight="1">
      <c r="A142" s="13">
        <v>94.71</v>
      </c>
      <c r="B142" s="6">
        <f t="shared" si="3"/>
        <v>19.409999999999997</v>
      </c>
      <c r="C142" s="6">
        <v>75.3</v>
      </c>
    </row>
    <row r="143" spans="1:3" ht="27.75" customHeight="1">
      <c r="A143" s="13">
        <v>94.71</v>
      </c>
      <c r="B143" s="6">
        <f t="shared" si="3"/>
        <v>19.409999999999997</v>
      </c>
      <c r="C143" s="6">
        <v>75.3</v>
      </c>
    </row>
    <row r="144" spans="1:3" ht="27.75" customHeight="1">
      <c r="A144" s="13">
        <v>94.71</v>
      </c>
      <c r="B144" s="6">
        <f t="shared" si="3"/>
        <v>19.409999999999997</v>
      </c>
      <c r="C144" s="6">
        <v>75.3</v>
      </c>
    </row>
    <row r="145" spans="1:3" ht="27.75" customHeight="1">
      <c r="A145" s="13">
        <v>94.71</v>
      </c>
      <c r="B145" s="6">
        <f t="shared" si="3"/>
        <v>19.409999999999997</v>
      </c>
      <c r="C145" s="6">
        <v>75.3</v>
      </c>
    </row>
    <row r="146" spans="1:3" ht="27.75" customHeight="1">
      <c r="A146" s="13">
        <v>94.71</v>
      </c>
      <c r="B146" s="6">
        <f t="shared" si="3"/>
        <v>19.409999999999997</v>
      </c>
      <c r="C146" s="6">
        <v>75.3</v>
      </c>
    </row>
    <row r="147" spans="1:3" ht="27.75" customHeight="1">
      <c r="A147" s="13">
        <v>94.71</v>
      </c>
      <c r="B147" s="6">
        <f t="shared" si="3"/>
        <v>19.409999999999997</v>
      </c>
      <c r="C147" s="6">
        <v>75.3</v>
      </c>
    </row>
    <row r="148" spans="1:3" ht="27.75" customHeight="1">
      <c r="A148" s="13">
        <v>94.71</v>
      </c>
      <c r="B148" s="6">
        <f t="shared" si="3"/>
        <v>19.409999999999997</v>
      </c>
      <c r="C148" s="6">
        <v>75.3</v>
      </c>
    </row>
    <row r="149" spans="1:3" ht="27.75" customHeight="1">
      <c r="A149" s="13">
        <v>94.71</v>
      </c>
      <c r="B149" s="6">
        <f t="shared" si="3"/>
        <v>19.409999999999997</v>
      </c>
      <c r="C149" s="6">
        <v>75.3</v>
      </c>
    </row>
    <row r="150" spans="1:3" ht="27.75" customHeight="1">
      <c r="A150" s="13">
        <v>94.71</v>
      </c>
      <c r="B150" s="6">
        <f t="shared" si="3"/>
        <v>19.409999999999997</v>
      </c>
      <c r="C150" s="6">
        <v>75.3</v>
      </c>
    </row>
    <row r="151" spans="1:3" ht="27.75" customHeight="1">
      <c r="A151" s="13">
        <v>94.71</v>
      </c>
      <c r="B151" s="6">
        <f t="shared" si="3"/>
        <v>19.409999999999997</v>
      </c>
      <c r="C151" s="6">
        <v>75.3</v>
      </c>
    </row>
    <row r="152" spans="1:3" ht="27.75" customHeight="1">
      <c r="A152" s="13">
        <v>94.71</v>
      </c>
      <c r="B152" s="6">
        <f t="shared" si="3"/>
        <v>19.409999999999997</v>
      </c>
      <c r="C152" s="6">
        <v>75.3</v>
      </c>
    </row>
    <row r="153" spans="1:3" ht="27.75" customHeight="1">
      <c r="A153" s="13">
        <v>94.71</v>
      </c>
      <c r="B153" s="6">
        <f t="shared" si="3"/>
        <v>19.409999999999997</v>
      </c>
      <c r="C153" s="6">
        <v>75.3</v>
      </c>
    </row>
    <row r="154" spans="1:3" ht="27.75" customHeight="1">
      <c r="A154" s="13">
        <v>94.71</v>
      </c>
      <c r="B154" s="6">
        <f t="shared" si="3"/>
        <v>19.409999999999997</v>
      </c>
      <c r="C154" s="6">
        <v>75.3</v>
      </c>
    </row>
    <row r="155" spans="1:3" ht="27.75" customHeight="1">
      <c r="A155" s="13">
        <v>94.71</v>
      </c>
      <c r="B155" s="6">
        <f aca="true" t="shared" si="4" ref="B155:B186">A155-C155</f>
        <v>19.409999999999997</v>
      </c>
      <c r="C155" s="6">
        <v>75.3</v>
      </c>
    </row>
    <row r="156" spans="1:3" ht="27.75" customHeight="1">
      <c r="A156" s="13">
        <v>94.71</v>
      </c>
      <c r="B156" s="6">
        <f t="shared" si="4"/>
        <v>19.409999999999997</v>
      </c>
      <c r="C156" s="6">
        <v>75.3</v>
      </c>
    </row>
    <row r="157" spans="1:3" ht="27.75" customHeight="1">
      <c r="A157" s="13">
        <v>94.71</v>
      </c>
      <c r="B157" s="6">
        <f t="shared" si="4"/>
        <v>19.409999999999997</v>
      </c>
      <c r="C157" s="6">
        <v>75.3</v>
      </c>
    </row>
    <row r="158" spans="1:3" ht="27.75" customHeight="1">
      <c r="A158" s="13">
        <v>94.71</v>
      </c>
      <c r="B158" s="6">
        <f t="shared" si="4"/>
        <v>19.409999999999997</v>
      </c>
      <c r="C158" s="6">
        <v>75.3</v>
      </c>
    </row>
    <row r="159" spans="1:3" ht="27.75" customHeight="1">
      <c r="A159" s="13">
        <v>94.71</v>
      </c>
      <c r="B159" s="6">
        <f t="shared" si="4"/>
        <v>19.409999999999997</v>
      </c>
      <c r="C159" s="6">
        <v>75.3</v>
      </c>
    </row>
    <row r="160" spans="1:3" ht="27.75" customHeight="1">
      <c r="A160" s="13">
        <v>94.71</v>
      </c>
      <c r="B160" s="6">
        <f t="shared" si="4"/>
        <v>19.409999999999997</v>
      </c>
      <c r="C160" s="6">
        <v>75.3</v>
      </c>
    </row>
    <row r="161" spans="1:3" ht="27.75" customHeight="1">
      <c r="A161" s="13">
        <v>94.71</v>
      </c>
      <c r="B161" s="6">
        <f t="shared" si="4"/>
        <v>19.409999999999997</v>
      </c>
      <c r="C161" s="6">
        <v>75.3</v>
      </c>
    </row>
    <row r="162" spans="1:3" ht="27.75" customHeight="1">
      <c r="A162" s="13">
        <v>94.71</v>
      </c>
      <c r="B162" s="6">
        <f t="shared" si="4"/>
        <v>19.409999999999997</v>
      </c>
      <c r="C162" s="6">
        <v>75.3</v>
      </c>
    </row>
    <row r="163" spans="1:3" ht="27.75" customHeight="1">
      <c r="A163" s="13">
        <v>94.71</v>
      </c>
      <c r="B163" s="6">
        <f t="shared" si="4"/>
        <v>19.409999999999997</v>
      </c>
      <c r="C163" s="6">
        <v>75.3</v>
      </c>
    </row>
    <row r="164" spans="1:3" ht="27.75" customHeight="1">
      <c r="A164" s="13">
        <v>96.94</v>
      </c>
      <c r="B164" s="6">
        <f t="shared" si="4"/>
        <v>19.870000000000005</v>
      </c>
      <c r="C164" s="13">
        <v>77.07</v>
      </c>
    </row>
    <row r="165" spans="1:3" ht="27.75" customHeight="1">
      <c r="A165" s="13">
        <v>96.94</v>
      </c>
      <c r="B165" s="6">
        <f t="shared" si="4"/>
        <v>19.870000000000005</v>
      </c>
      <c r="C165" s="13">
        <v>77.07</v>
      </c>
    </row>
    <row r="166" spans="1:3" ht="27.75" customHeight="1">
      <c r="A166" s="13">
        <v>96.94</v>
      </c>
      <c r="B166" s="6">
        <f t="shared" si="4"/>
        <v>19.870000000000005</v>
      </c>
      <c r="C166" s="13">
        <v>77.07</v>
      </c>
    </row>
    <row r="167" spans="1:3" ht="27.75" customHeight="1">
      <c r="A167" s="13">
        <v>96.94</v>
      </c>
      <c r="B167" s="6">
        <f t="shared" si="4"/>
        <v>19.870000000000005</v>
      </c>
      <c r="C167" s="13">
        <v>77.07</v>
      </c>
    </row>
    <row r="168" spans="1:3" ht="27.75" customHeight="1">
      <c r="A168" s="13">
        <v>96.94</v>
      </c>
      <c r="B168" s="6">
        <f t="shared" si="4"/>
        <v>19.870000000000005</v>
      </c>
      <c r="C168" s="13">
        <v>77.07</v>
      </c>
    </row>
    <row r="169" spans="1:3" ht="27.75" customHeight="1">
      <c r="A169" s="13">
        <v>96.94</v>
      </c>
      <c r="B169" s="6">
        <f t="shared" si="4"/>
        <v>19.870000000000005</v>
      </c>
      <c r="C169" s="13">
        <v>77.07</v>
      </c>
    </row>
    <row r="170" spans="1:3" ht="27.75" customHeight="1">
      <c r="A170" s="13">
        <v>96.94</v>
      </c>
      <c r="B170" s="6">
        <f t="shared" si="4"/>
        <v>19.870000000000005</v>
      </c>
      <c r="C170" s="13">
        <v>77.07</v>
      </c>
    </row>
    <row r="171" spans="1:3" ht="27.75" customHeight="1">
      <c r="A171" s="13">
        <v>96.94</v>
      </c>
      <c r="B171" s="6">
        <f t="shared" si="4"/>
        <v>19.870000000000005</v>
      </c>
      <c r="C171" s="13">
        <v>77.07</v>
      </c>
    </row>
    <row r="172" spans="1:3" ht="27.75" customHeight="1">
      <c r="A172" s="13">
        <v>96.94</v>
      </c>
      <c r="B172" s="6">
        <f t="shared" si="4"/>
        <v>19.870000000000005</v>
      </c>
      <c r="C172" s="13">
        <v>77.07</v>
      </c>
    </row>
    <row r="173" spans="1:3" ht="27.75" customHeight="1">
      <c r="A173" s="13">
        <v>96.94</v>
      </c>
      <c r="B173" s="6">
        <f t="shared" si="4"/>
        <v>19.870000000000005</v>
      </c>
      <c r="C173" s="13">
        <v>77.07</v>
      </c>
    </row>
    <row r="174" spans="1:3" ht="27.75" customHeight="1">
      <c r="A174" s="13">
        <v>96.94</v>
      </c>
      <c r="B174" s="6">
        <f t="shared" si="4"/>
        <v>19.870000000000005</v>
      </c>
      <c r="C174" s="13">
        <v>77.07</v>
      </c>
    </row>
    <row r="175" spans="1:3" ht="27.75" customHeight="1">
      <c r="A175" s="13">
        <v>96.94</v>
      </c>
      <c r="B175" s="6">
        <f t="shared" si="4"/>
        <v>19.870000000000005</v>
      </c>
      <c r="C175" s="13">
        <v>77.07</v>
      </c>
    </row>
    <row r="176" spans="1:3" ht="27.75" customHeight="1">
      <c r="A176" s="13">
        <v>96.94</v>
      </c>
      <c r="B176" s="6">
        <f t="shared" si="4"/>
        <v>19.870000000000005</v>
      </c>
      <c r="C176" s="13">
        <v>77.07</v>
      </c>
    </row>
    <row r="177" spans="1:3" ht="27.75" customHeight="1">
      <c r="A177" s="13">
        <v>96.94</v>
      </c>
      <c r="B177" s="6">
        <f t="shared" si="4"/>
        <v>19.870000000000005</v>
      </c>
      <c r="C177" s="13">
        <v>77.07</v>
      </c>
    </row>
    <row r="178" spans="1:3" ht="27.75" customHeight="1">
      <c r="A178" s="13">
        <v>96.94</v>
      </c>
      <c r="B178" s="6">
        <f t="shared" si="4"/>
        <v>19.870000000000005</v>
      </c>
      <c r="C178" s="13">
        <v>77.07</v>
      </c>
    </row>
    <row r="179" spans="1:3" ht="27.75" customHeight="1">
      <c r="A179" s="13">
        <v>96.94</v>
      </c>
      <c r="B179" s="6">
        <f t="shared" si="4"/>
        <v>19.870000000000005</v>
      </c>
      <c r="C179" s="13">
        <v>77.07</v>
      </c>
    </row>
    <row r="180" spans="1:3" ht="27.75" customHeight="1">
      <c r="A180" s="13">
        <v>96.94</v>
      </c>
      <c r="B180" s="6">
        <f t="shared" si="4"/>
        <v>19.870000000000005</v>
      </c>
      <c r="C180" s="13">
        <v>77.07</v>
      </c>
    </row>
    <row r="181" spans="1:3" ht="27.75" customHeight="1">
      <c r="A181" s="13">
        <v>96.94</v>
      </c>
      <c r="B181" s="6">
        <f t="shared" si="4"/>
        <v>19.870000000000005</v>
      </c>
      <c r="C181" s="13">
        <v>77.07</v>
      </c>
    </row>
    <row r="182" spans="1:3" ht="27.75" customHeight="1">
      <c r="A182" s="13">
        <v>96.94</v>
      </c>
      <c r="B182" s="6">
        <f t="shared" si="4"/>
        <v>19.870000000000005</v>
      </c>
      <c r="C182" s="13">
        <v>77.07</v>
      </c>
    </row>
    <row r="183" spans="1:3" ht="27.75" customHeight="1">
      <c r="A183" s="13">
        <v>96.94</v>
      </c>
      <c r="B183" s="6">
        <f t="shared" si="4"/>
        <v>19.870000000000005</v>
      </c>
      <c r="C183" s="13">
        <v>77.07</v>
      </c>
    </row>
    <row r="184" spans="1:3" ht="27.75" customHeight="1">
      <c r="A184" s="13">
        <v>96.94</v>
      </c>
      <c r="B184" s="6">
        <f t="shared" si="4"/>
        <v>19.870000000000005</v>
      </c>
      <c r="C184" s="13">
        <v>77.07</v>
      </c>
    </row>
    <row r="185" spans="1:3" ht="27.75" customHeight="1">
      <c r="A185" s="13">
        <v>96.94</v>
      </c>
      <c r="B185" s="6">
        <f t="shared" si="4"/>
        <v>19.870000000000005</v>
      </c>
      <c r="C185" s="13">
        <v>77.07</v>
      </c>
    </row>
    <row r="186" spans="1:3" ht="27.75" customHeight="1">
      <c r="A186" s="13">
        <v>96.94</v>
      </c>
      <c r="B186" s="6">
        <f t="shared" si="4"/>
        <v>19.870000000000005</v>
      </c>
      <c r="C186" s="13">
        <v>77.07</v>
      </c>
    </row>
    <row r="187" spans="1:3" ht="27.75" customHeight="1">
      <c r="A187" s="15">
        <v>73.07</v>
      </c>
      <c r="B187" s="4">
        <f aca="true" t="shared" si="5" ref="B187:B209">A187-C187</f>
        <v>14.97999999999999</v>
      </c>
      <c r="C187" s="15">
        <v>58.09</v>
      </c>
    </row>
    <row r="188" spans="1:3" ht="27.75" customHeight="1">
      <c r="A188" s="13">
        <v>130.61</v>
      </c>
      <c r="B188" s="6">
        <f t="shared" si="5"/>
        <v>26.77000000000001</v>
      </c>
      <c r="C188" s="13">
        <v>103.84</v>
      </c>
    </row>
    <row r="189" spans="1:3" ht="27.75" customHeight="1">
      <c r="A189" s="13">
        <v>130.61</v>
      </c>
      <c r="B189" s="6">
        <f t="shared" si="5"/>
        <v>26.77000000000001</v>
      </c>
      <c r="C189" s="13">
        <v>103.84</v>
      </c>
    </row>
    <row r="190" spans="1:3" ht="27.75" customHeight="1">
      <c r="A190" s="13">
        <v>130.61</v>
      </c>
      <c r="B190" s="6">
        <f t="shared" si="5"/>
        <v>26.77000000000001</v>
      </c>
      <c r="C190" s="13">
        <v>103.84</v>
      </c>
    </row>
    <row r="191" spans="1:3" ht="27.75" customHeight="1">
      <c r="A191" s="13">
        <v>130.61</v>
      </c>
      <c r="B191" s="6">
        <f t="shared" si="5"/>
        <v>26.77000000000001</v>
      </c>
      <c r="C191" s="13">
        <v>103.84</v>
      </c>
    </row>
    <row r="192" spans="1:3" ht="27.75" customHeight="1">
      <c r="A192" s="13">
        <v>130.61</v>
      </c>
      <c r="B192" s="6">
        <f t="shared" si="5"/>
        <v>26.77000000000001</v>
      </c>
      <c r="C192" s="13">
        <v>103.84</v>
      </c>
    </row>
    <row r="193" spans="1:3" ht="27.75" customHeight="1">
      <c r="A193" s="13">
        <v>130.61</v>
      </c>
      <c r="B193" s="6">
        <f t="shared" si="5"/>
        <v>26.77000000000001</v>
      </c>
      <c r="C193" s="13">
        <v>103.84</v>
      </c>
    </row>
    <row r="194" spans="1:3" ht="27.75" customHeight="1">
      <c r="A194" s="13">
        <v>130.61</v>
      </c>
      <c r="B194" s="6">
        <f t="shared" si="5"/>
        <v>26.77000000000001</v>
      </c>
      <c r="C194" s="13">
        <v>103.84</v>
      </c>
    </row>
    <row r="195" spans="1:3" ht="27.75" customHeight="1">
      <c r="A195" s="13">
        <v>130.61</v>
      </c>
      <c r="B195" s="6">
        <f t="shared" si="5"/>
        <v>26.77000000000001</v>
      </c>
      <c r="C195" s="13">
        <v>103.84</v>
      </c>
    </row>
    <row r="196" spans="1:3" ht="27.75" customHeight="1">
      <c r="A196" s="13">
        <v>130.61</v>
      </c>
      <c r="B196" s="6">
        <f t="shared" si="5"/>
        <v>26.77000000000001</v>
      </c>
      <c r="C196" s="13">
        <v>103.84</v>
      </c>
    </row>
    <row r="197" spans="1:3" ht="27.75" customHeight="1">
      <c r="A197" s="13">
        <v>130.61</v>
      </c>
      <c r="B197" s="6">
        <f t="shared" si="5"/>
        <v>26.77000000000001</v>
      </c>
      <c r="C197" s="13">
        <v>103.84</v>
      </c>
    </row>
    <row r="198" spans="1:3" ht="27.75" customHeight="1">
      <c r="A198" s="13">
        <v>130.61</v>
      </c>
      <c r="B198" s="6">
        <f t="shared" si="5"/>
        <v>26.77000000000001</v>
      </c>
      <c r="C198" s="13">
        <v>103.84</v>
      </c>
    </row>
    <row r="199" spans="1:3" ht="27.75" customHeight="1">
      <c r="A199" s="13">
        <v>130.61</v>
      </c>
      <c r="B199" s="6">
        <f t="shared" si="5"/>
        <v>26.77000000000001</v>
      </c>
      <c r="C199" s="13">
        <v>103.84</v>
      </c>
    </row>
    <row r="200" spans="1:3" ht="27.75" customHeight="1">
      <c r="A200" s="13">
        <v>130.61</v>
      </c>
      <c r="B200" s="6">
        <f t="shared" si="5"/>
        <v>26.77000000000001</v>
      </c>
      <c r="C200" s="13">
        <v>103.84</v>
      </c>
    </row>
    <row r="201" spans="1:3" ht="27.75" customHeight="1">
      <c r="A201" s="13">
        <v>130.61</v>
      </c>
      <c r="B201" s="6">
        <f t="shared" si="5"/>
        <v>26.77000000000001</v>
      </c>
      <c r="C201" s="13">
        <v>103.84</v>
      </c>
    </row>
    <row r="202" spans="1:3" ht="27.75" customHeight="1">
      <c r="A202" s="13">
        <v>130.61</v>
      </c>
      <c r="B202" s="6">
        <f t="shared" si="5"/>
        <v>26.77000000000001</v>
      </c>
      <c r="C202" s="13">
        <v>103.84</v>
      </c>
    </row>
    <row r="203" spans="1:3" ht="27.75" customHeight="1">
      <c r="A203" s="13">
        <v>130.61</v>
      </c>
      <c r="B203" s="6">
        <f t="shared" si="5"/>
        <v>26.77000000000001</v>
      </c>
      <c r="C203" s="13">
        <v>103.84</v>
      </c>
    </row>
    <row r="204" spans="1:3" ht="27.75" customHeight="1">
      <c r="A204" s="13">
        <v>130.61</v>
      </c>
      <c r="B204" s="6">
        <f t="shared" si="5"/>
        <v>26.77000000000001</v>
      </c>
      <c r="C204" s="13">
        <v>103.84</v>
      </c>
    </row>
    <row r="205" spans="1:3" ht="27.75" customHeight="1">
      <c r="A205" s="13">
        <v>130.61</v>
      </c>
      <c r="B205" s="6">
        <f t="shared" si="5"/>
        <v>26.77000000000001</v>
      </c>
      <c r="C205" s="13">
        <v>103.84</v>
      </c>
    </row>
    <row r="206" spans="1:3" ht="27.75" customHeight="1">
      <c r="A206" s="13">
        <v>130.61</v>
      </c>
      <c r="B206" s="6">
        <f t="shared" si="5"/>
        <v>26.77000000000001</v>
      </c>
      <c r="C206" s="13">
        <v>103.84</v>
      </c>
    </row>
    <row r="207" spans="1:3" ht="27.75" customHeight="1">
      <c r="A207" s="13">
        <v>130.61</v>
      </c>
      <c r="B207" s="6">
        <f t="shared" si="5"/>
        <v>26.77000000000001</v>
      </c>
      <c r="C207" s="13">
        <v>103.84</v>
      </c>
    </row>
    <row r="208" spans="1:3" ht="27.75" customHeight="1">
      <c r="A208" s="13">
        <v>130.61</v>
      </c>
      <c r="B208" s="6">
        <f t="shared" si="5"/>
        <v>26.77000000000001</v>
      </c>
      <c r="C208" s="13">
        <v>103.84</v>
      </c>
    </row>
    <row r="209" spans="1:3" ht="27.75" customHeight="1">
      <c r="A209" s="13">
        <v>130.61</v>
      </c>
      <c r="B209" s="6">
        <f t="shared" si="5"/>
        <v>26.77000000000001</v>
      </c>
      <c r="C209" s="13">
        <v>103.84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2020-12-12T02:26:51Z</cp:lastPrinted>
  <dcterms:created xsi:type="dcterms:W3CDTF">2011-04-26T02:07:47Z</dcterms:created>
  <dcterms:modified xsi:type="dcterms:W3CDTF">2023-05-25T02:10:44Z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5277BC5BDEA74EC1B9FD1C78BE8899CC</vt:lpwstr>
  </property>
</Properties>
</file>