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Sheet1!$A$1:$J$28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<sst xmlns="http://schemas.openxmlformats.org/spreadsheetml/2006/main" count="123" uniqueCount="72">
  <si>
    <t>广东省事业单位2023年集中公开招聘高校毕业生清远市
清新区综合成绩及进入体检考察人员名单</t>
  </si>
  <si>
    <t>序号</t>
  </si>
  <si>
    <t>报考单位</t>
  </si>
  <si>
    <t>岗位代码</t>
  </si>
  <si>
    <t>准考证号</t>
  </si>
  <si>
    <t>笔试成绩</t>
  </si>
  <si>
    <t>面试成绩</t>
  </si>
  <si>
    <t>综合成绩</t>
  </si>
  <si>
    <t>排名</t>
  </si>
  <si>
    <t>是否进入体检考察</t>
  </si>
  <si>
    <t>备注</t>
  </si>
  <si>
    <t>清远市清新区应急事务中心</t>
  </si>
  <si>
    <t>2311266180283</t>
  </si>
  <si>
    <t>231180301404</t>
  </si>
  <si>
    <t>91.5</t>
  </si>
  <si>
    <t>是</t>
  </si>
  <si>
    <t>231180901621</t>
  </si>
  <si>
    <t>80.6</t>
  </si>
  <si>
    <t>231180205401</t>
  </si>
  <si>
    <t>78.6</t>
  </si>
  <si>
    <t>231180706316</t>
  </si>
  <si>
    <t>78.4</t>
  </si>
  <si>
    <t>231180301503</t>
  </si>
  <si>
    <t>78.7</t>
  </si>
  <si>
    <t>面试缺考</t>
  </si>
  <si>
    <t>清远市清新区人民医院</t>
  </si>
  <si>
    <t>2311266180150</t>
  </si>
  <si>
    <t>231180206227</t>
  </si>
  <si>
    <t>58.1</t>
  </si>
  <si>
    <t>清远市清新区动物疫病预防控制中心</t>
  </si>
  <si>
    <t>2311266180157</t>
  </si>
  <si>
    <t>231180102522</t>
  </si>
  <si>
    <t>81.7</t>
  </si>
  <si>
    <t>231180502407</t>
  </si>
  <si>
    <t>76.7</t>
  </si>
  <si>
    <t>231180403523</t>
  </si>
  <si>
    <t>78.5</t>
  </si>
  <si>
    <t>231180706503</t>
  </si>
  <si>
    <t>71.8</t>
  </si>
  <si>
    <t>231180605011</t>
  </si>
  <si>
    <t>68.5</t>
  </si>
  <si>
    <t>231180700213</t>
  </si>
  <si>
    <t>72.3</t>
  </si>
  <si>
    <t>231180700407</t>
  </si>
  <si>
    <t>70.2</t>
  </si>
  <si>
    <t>231180405023</t>
  </si>
  <si>
    <t>69.5</t>
  </si>
  <si>
    <t>231180602203</t>
  </si>
  <si>
    <t>71.6</t>
  </si>
  <si>
    <t>231180104427</t>
  </si>
  <si>
    <t>68.6</t>
  </si>
  <si>
    <t>2311266180158</t>
  </si>
  <si>
    <t>231180205309</t>
  </si>
  <si>
    <t>83.7</t>
  </si>
  <si>
    <t>231180800224</t>
  </si>
  <si>
    <t>81.5</t>
  </si>
  <si>
    <t>231180201129</t>
  </si>
  <si>
    <t>79.9</t>
  </si>
  <si>
    <t>231180300605</t>
  </si>
  <si>
    <t>82.4</t>
  </si>
  <si>
    <t>231180500320</t>
  </si>
  <si>
    <t>73.6</t>
  </si>
  <si>
    <t>231180102811</t>
  </si>
  <si>
    <t>76.4</t>
  </si>
  <si>
    <t>231180804009</t>
  </si>
  <si>
    <t>72.9</t>
  </si>
  <si>
    <t>231180103424</t>
  </si>
  <si>
    <t>73.5</t>
  </si>
  <si>
    <t>231180100902</t>
  </si>
  <si>
    <t>76.8</t>
  </si>
  <si>
    <t>231180103425</t>
  </si>
  <si>
    <t>73.8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</si>
</sst>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K9" sqref="K9"/>
    </sheetView>
  </sheetViews>
  <sheetFormatPr defaultColWidth="9" defaultRowHeight="13.5"/>
  <cols>
    <col min="1" max="1" width="5.25" style="3" customWidth="1"/>
    <col min="2" max="2" width="14.875" customWidth="1"/>
    <col min="3" max="3" width="10.625" customWidth="1"/>
    <col min="4" max="4" width="10.875" customWidth="1"/>
    <col min="5" max="5" width="7.375" customWidth="1"/>
    <col min="6" max="6" width="9" style="4"/>
    <col min="7" max="7" width="9" style="3"/>
    <col min="8" max="8" width="7.75" style="3" customWidth="1"/>
    <col min="9" max="10" width="9" style="3"/>
  </cols>
  <sheetData>
    <row r="1" s="1" customFormat="1" ht="64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1" customFormat="1" ht="56.2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>
        <v>75.4</v>
      </c>
      <c r="G3" s="11">
        <f>E3*0.5+F3*0.5</f>
        <v>83.45</v>
      </c>
      <c r="H3" s="9">
        <f>SUMPRODUCT(($C$3:$C$28=$C3)*($G3&lt;$G$3:$G$28))+1</f>
        <v>1</v>
      </c>
      <c r="I3" s="9" t="s">
        <v>15</v>
      </c>
      <c r="J3" s="9"/>
    </row>
    <row r="4" s="2" customFormat="1" ht="35" customHeight="1" spans="1:10">
      <c r="A4" s="9">
        <v>2</v>
      </c>
      <c r="B4" s="10" t="s">
        <v>11</v>
      </c>
      <c r="C4" s="10" t="s">
        <v>12</v>
      </c>
      <c r="D4" s="10" t="s">
        <v>16</v>
      </c>
      <c r="E4" s="10" t="s">
        <v>17</v>
      </c>
      <c r="F4" s="11">
        <v>76</v>
      </c>
      <c r="G4" s="11">
        <f>E4*0.5+F4*0.5</f>
        <v>78.3</v>
      </c>
      <c r="H4" s="9">
        <f>SUMPRODUCT(($C$3:$C$28=$C4)*($G4&lt;$G$3:$G$28))+1</f>
        <v>2</v>
      </c>
      <c r="I4" s="9"/>
      <c r="J4" s="9"/>
    </row>
    <row r="5" s="2" customFormat="1" ht="35" customHeight="1" spans="1:10">
      <c r="A5" s="9">
        <v>3</v>
      </c>
      <c r="B5" s="10" t="s">
        <v>11</v>
      </c>
      <c r="C5" s="10" t="s">
        <v>12</v>
      </c>
      <c r="D5" s="10" t="s">
        <v>18</v>
      </c>
      <c r="E5" s="10" t="s">
        <v>19</v>
      </c>
      <c r="F5" s="11">
        <v>76.3</v>
      </c>
      <c r="G5" s="11">
        <f>E5*0.5+F5*0.5</f>
        <v>77.45</v>
      </c>
      <c r="H5" s="9">
        <f>SUMPRODUCT(($C$3:$C$28=$C5)*($G5&lt;$G$3:$G$28))+1</f>
        <v>3</v>
      </c>
      <c r="I5" s="9"/>
      <c r="J5" s="9"/>
    </row>
    <row r="6" s="2" customFormat="1" ht="35" customHeight="1" spans="1:10">
      <c r="A6" s="9">
        <v>4</v>
      </c>
      <c r="B6" s="10" t="s">
        <v>11</v>
      </c>
      <c r="C6" s="10" t="s">
        <v>12</v>
      </c>
      <c r="D6" s="10" t="s">
        <v>20</v>
      </c>
      <c r="E6" s="10" t="s">
        <v>21</v>
      </c>
      <c r="F6" s="11">
        <v>68</v>
      </c>
      <c r="G6" s="11">
        <f>E6*0.5+F6*0.5</f>
        <v>73.2</v>
      </c>
      <c r="H6" s="9">
        <f>SUMPRODUCT(($C$3:$C$28=$C6)*($G6&lt;$G$3:$G$28))+1</f>
        <v>4</v>
      </c>
      <c r="I6" s="9"/>
      <c r="J6" s="9"/>
    </row>
    <row r="7" s="2" customFormat="1" ht="35" customHeight="1" spans="1:10">
      <c r="A7" s="9">
        <v>5</v>
      </c>
      <c r="B7" s="10" t="s">
        <v>11</v>
      </c>
      <c r="C7" s="10" t="s">
        <v>12</v>
      </c>
      <c r="D7" s="10" t="s">
        <v>22</v>
      </c>
      <c r="E7" s="10" t="s">
        <v>23</v>
      </c>
      <c r="F7" s="11"/>
      <c r="G7" s="11"/>
      <c r="H7" s="9">
        <f>SUMPRODUCT(($C$3:$C$28=$C7)*($G7&lt;$G$3:$G$28))+1</f>
        <v>5</v>
      </c>
      <c r="I7" s="9"/>
      <c r="J7" s="9" t="s">
        <v>24</v>
      </c>
    </row>
    <row r="8" s="2" customFormat="1" ht="35" customHeight="1" spans="1:10">
      <c r="A8" s="9">
        <v>6</v>
      </c>
      <c r="B8" s="10" t="s">
        <v>25</v>
      </c>
      <c r="C8" s="10" t="s">
        <v>26</v>
      </c>
      <c r="D8" s="10" t="s">
        <v>27</v>
      </c>
      <c r="E8" s="10" t="s">
        <v>28</v>
      </c>
      <c r="F8" s="11">
        <v>81</v>
      </c>
      <c r="G8" s="11">
        <f t="shared" ref="G8:G17" si="0">E8*0.5+F8*0.5</f>
        <v>69.55</v>
      </c>
      <c r="H8" s="9">
        <f>SUMPRODUCT(($C$3:$C$28=$C8)*($G8&lt;$G$3:$G$28))+1</f>
        <v>1</v>
      </c>
      <c r="I8" s="9" t="s">
        <v>15</v>
      </c>
      <c r="J8" s="9"/>
    </row>
    <row r="9" s="2" customFormat="1" ht="39" customHeight="1" spans="1:10">
      <c r="A9" s="9">
        <v>7</v>
      </c>
      <c r="B9" s="12" t="s">
        <v>29</v>
      </c>
      <c r="C9" s="10" t="s">
        <v>30</v>
      </c>
      <c r="D9" s="10" t="s">
        <v>31</v>
      </c>
      <c r="E9" s="10" t="s">
        <v>32</v>
      </c>
      <c r="F9" s="11">
        <v>78.2</v>
      </c>
      <c r="G9" s="11">
        <f t="shared" si="0"/>
        <v>79.95</v>
      </c>
      <c r="H9" s="9">
        <f>SUMPRODUCT(($C$3:$C$28=$C9)*($G9&lt;$G$3:$G$28))+1</f>
        <v>1</v>
      </c>
      <c r="I9" s="9" t="s">
        <v>15</v>
      </c>
      <c r="J9" s="9"/>
    </row>
    <row r="10" s="2" customFormat="1" ht="39" customHeight="1" spans="1:10">
      <c r="A10" s="9">
        <v>8</v>
      </c>
      <c r="B10" s="12" t="s">
        <v>29</v>
      </c>
      <c r="C10" s="10" t="s">
        <v>30</v>
      </c>
      <c r="D10" s="10" t="s">
        <v>33</v>
      </c>
      <c r="E10" s="10" t="s">
        <v>34</v>
      </c>
      <c r="F10" s="11">
        <v>79.1</v>
      </c>
      <c r="G10" s="11">
        <f t="shared" si="0"/>
        <v>77.9</v>
      </c>
      <c r="H10" s="9">
        <f>SUMPRODUCT(($C$3:$C$28=$C10)*($G10&lt;$G$3:$G$28))+1</f>
        <v>2</v>
      </c>
      <c r="I10" s="9" t="s">
        <v>15</v>
      </c>
      <c r="J10" s="9"/>
    </row>
    <row r="11" s="2" customFormat="1" ht="39" customHeight="1" spans="1:10">
      <c r="A11" s="9">
        <v>9</v>
      </c>
      <c r="B11" s="12" t="s">
        <v>29</v>
      </c>
      <c r="C11" s="10" t="s">
        <v>30</v>
      </c>
      <c r="D11" s="10" t="s">
        <v>35</v>
      </c>
      <c r="E11" s="10" t="s">
        <v>36</v>
      </c>
      <c r="F11" s="11">
        <v>76.6</v>
      </c>
      <c r="G11" s="11">
        <f t="shared" si="0"/>
        <v>77.55</v>
      </c>
      <c r="H11" s="9">
        <f>SUMPRODUCT(($C$3:$C$28=$C11)*($G11&lt;$G$3:$G$28))+1</f>
        <v>3</v>
      </c>
      <c r="I11" s="9"/>
      <c r="J11" s="9"/>
    </row>
    <row r="12" s="2" customFormat="1" ht="39" customHeight="1" spans="1:10">
      <c r="A12" s="9">
        <v>10</v>
      </c>
      <c r="B12" s="12" t="s">
        <v>29</v>
      </c>
      <c r="C12" s="10" t="s">
        <v>30</v>
      </c>
      <c r="D12" s="10" t="s">
        <v>37</v>
      </c>
      <c r="E12" s="10" t="s">
        <v>38</v>
      </c>
      <c r="F12" s="11">
        <v>82.7</v>
      </c>
      <c r="G12" s="11">
        <f t="shared" si="0"/>
        <v>77.25</v>
      </c>
      <c r="H12" s="9">
        <f>SUMPRODUCT(($C$3:$C$28=$C12)*($G12&lt;$G$3:$G$28))+1</f>
        <v>4</v>
      </c>
      <c r="I12" s="9"/>
      <c r="J12" s="9"/>
    </row>
    <row r="13" s="2" customFormat="1" ht="39" customHeight="1" spans="1:10">
      <c r="A13" s="9">
        <v>11</v>
      </c>
      <c r="B13" s="12" t="s">
        <v>29</v>
      </c>
      <c r="C13" s="10" t="s">
        <v>30</v>
      </c>
      <c r="D13" s="10" t="s">
        <v>39</v>
      </c>
      <c r="E13" s="10" t="s">
        <v>40</v>
      </c>
      <c r="F13" s="11">
        <v>80.6</v>
      </c>
      <c r="G13" s="11">
        <f t="shared" si="0"/>
        <v>74.55</v>
      </c>
      <c r="H13" s="9">
        <f>SUMPRODUCT(($C$3:$C$28=$C13)*($G13&lt;$G$3:$G$28))+1</f>
        <v>5</v>
      </c>
      <c r="I13" s="9"/>
      <c r="J13" s="9"/>
    </row>
    <row r="14" s="2" customFormat="1" ht="39" customHeight="1" spans="1:10">
      <c r="A14" s="9">
        <v>12</v>
      </c>
      <c r="B14" s="12" t="s">
        <v>29</v>
      </c>
      <c r="C14" s="10" t="s">
        <v>30</v>
      </c>
      <c r="D14" s="10" t="s">
        <v>41</v>
      </c>
      <c r="E14" s="10" t="s">
        <v>42</v>
      </c>
      <c r="F14" s="11">
        <v>72.6</v>
      </c>
      <c r="G14" s="11">
        <f t="shared" si="0"/>
        <v>72.45</v>
      </c>
      <c r="H14" s="9">
        <f>SUMPRODUCT(($C$3:$C$28=$C14)*($G14&lt;$G$3:$G$28))+1</f>
        <v>6</v>
      </c>
      <c r="I14" s="9"/>
      <c r="J14" s="9"/>
    </row>
    <row r="15" s="2" customFormat="1" ht="39" customHeight="1" spans="1:10">
      <c r="A15" s="9">
        <v>13</v>
      </c>
      <c r="B15" s="12" t="s">
        <v>29</v>
      </c>
      <c r="C15" s="10" t="s">
        <v>30</v>
      </c>
      <c r="D15" s="10" t="s">
        <v>43</v>
      </c>
      <c r="E15" s="10" t="s">
        <v>44</v>
      </c>
      <c r="F15" s="11">
        <v>70.3</v>
      </c>
      <c r="G15" s="11">
        <f t="shared" si="0"/>
        <v>70.25</v>
      </c>
      <c r="H15" s="9">
        <f>SUMPRODUCT(($C$3:$C$28=$C15)*($G15&lt;$G$3:$G$28))+1</f>
        <v>7</v>
      </c>
      <c r="I15" s="9"/>
      <c r="J15" s="9"/>
    </row>
    <row r="16" s="2" customFormat="1" ht="39" customHeight="1" spans="1:10">
      <c r="A16" s="9">
        <v>14</v>
      </c>
      <c r="B16" s="12" t="s">
        <v>29</v>
      </c>
      <c r="C16" s="10" t="s">
        <v>30</v>
      </c>
      <c r="D16" s="10" t="s">
        <v>45</v>
      </c>
      <c r="E16" s="10" t="s">
        <v>46</v>
      </c>
      <c r="F16" s="11">
        <v>70.8</v>
      </c>
      <c r="G16" s="11">
        <f t="shared" si="0"/>
        <v>70.15</v>
      </c>
      <c r="H16" s="9">
        <f>SUMPRODUCT(($C$3:$C$28=$C16)*($G16&lt;$G$3:$G$28))+1</f>
        <v>8</v>
      </c>
      <c r="I16" s="9"/>
      <c r="J16" s="9"/>
    </row>
    <row r="17" s="2" customFormat="1" ht="39" customHeight="1" spans="1:10">
      <c r="A17" s="9">
        <v>15</v>
      </c>
      <c r="B17" s="12" t="s">
        <v>29</v>
      </c>
      <c r="C17" s="10" t="s">
        <v>30</v>
      </c>
      <c r="D17" s="10" t="s">
        <v>47</v>
      </c>
      <c r="E17" s="10" t="s">
        <v>48</v>
      </c>
      <c r="F17" s="11">
        <v>63.4</v>
      </c>
      <c r="G17" s="11">
        <f t="shared" si="0"/>
        <v>67.5</v>
      </c>
      <c r="H17" s="9">
        <f>SUMPRODUCT(($C$3:$C$28=$C17)*($G17&lt;$G$3:$G$28))+1</f>
        <v>9</v>
      </c>
      <c r="I17" s="9"/>
      <c r="J17" s="9"/>
    </row>
    <row r="18" s="2" customFormat="1" ht="39" customHeight="1" spans="1:10">
      <c r="A18" s="9">
        <v>16</v>
      </c>
      <c r="B18" s="12" t="s">
        <v>29</v>
      </c>
      <c r="C18" s="10" t="s">
        <v>30</v>
      </c>
      <c r="D18" s="10" t="s">
        <v>49</v>
      </c>
      <c r="E18" s="10" t="s">
        <v>50</v>
      </c>
      <c r="F18" s="11"/>
      <c r="G18" s="11"/>
      <c r="H18" s="9">
        <f>SUMPRODUCT(($C$3:$C$28=$C18)*($G18&lt;$G$3:$G$28))+1</f>
        <v>10</v>
      </c>
      <c r="I18" s="9"/>
      <c r="J18" s="9" t="s">
        <v>24</v>
      </c>
    </row>
    <row r="19" s="2" customFormat="1" ht="39" customHeight="1" spans="1:10">
      <c r="A19" s="9">
        <v>17</v>
      </c>
      <c r="B19" s="12" t="s">
        <v>29</v>
      </c>
      <c r="C19" s="10" t="s">
        <v>51</v>
      </c>
      <c r="D19" s="10" t="s">
        <v>52</v>
      </c>
      <c r="E19" s="10" t="s">
        <v>53</v>
      </c>
      <c r="F19" s="11">
        <v>78.5</v>
      </c>
      <c r="G19" s="11">
        <f t="shared" ref="G19:G28" si="1">E19*0.5+F19*0.5</f>
        <v>81.1</v>
      </c>
      <c r="H19" s="9">
        <f>SUMPRODUCT(($C$3:$C$28=$C19)*($G19&lt;$G$3:$G$28))+1</f>
        <v>1</v>
      </c>
      <c r="I19" s="9" t="s">
        <v>15</v>
      </c>
      <c r="J19" s="9"/>
    </row>
    <row r="20" s="2" customFormat="1" ht="39" customHeight="1" spans="1:10">
      <c r="A20" s="9">
        <v>18</v>
      </c>
      <c r="B20" s="12" t="s">
        <v>29</v>
      </c>
      <c r="C20" s="10" t="s">
        <v>51</v>
      </c>
      <c r="D20" s="10" t="s">
        <v>54</v>
      </c>
      <c r="E20" s="10" t="s">
        <v>55</v>
      </c>
      <c r="F20" s="11">
        <v>78.2</v>
      </c>
      <c r="G20" s="11">
        <f t="shared" si="1"/>
        <v>79.85</v>
      </c>
      <c r="H20" s="9">
        <f>SUMPRODUCT(($C$3:$C$28=$C20)*($G20&lt;$G$3:$G$28))+1</f>
        <v>2</v>
      </c>
      <c r="I20" s="9" t="s">
        <v>15</v>
      </c>
      <c r="J20" s="9"/>
    </row>
    <row r="21" s="2" customFormat="1" ht="39" customHeight="1" spans="1:10">
      <c r="A21" s="9">
        <v>19</v>
      </c>
      <c r="B21" s="12" t="s">
        <v>29</v>
      </c>
      <c r="C21" s="10" t="s">
        <v>51</v>
      </c>
      <c r="D21" s="10" t="s">
        <v>56</v>
      </c>
      <c r="E21" s="10" t="s">
        <v>57</v>
      </c>
      <c r="F21" s="11">
        <v>78.3</v>
      </c>
      <c r="G21" s="11">
        <f t="shared" si="1"/>
        <v>79.1</v>
      </c>
      <c r="H21" s="9">
        <f>SUMPRODUCT(($C$3:$C$28=$C21)*($G21&lt;$G$3:$G$28))+1</f>
        <v>3</v>
      </c>
      <c r="I21" s="9"/>
      <c r="J21" s="9"/>
    </row>
    <row r="22" s="2" customFormat="1" ht="39" customHeight="1" spans="1:10">
      <c r="A22" s="9">
        <v>20</v>
      </c>
      <c r="B22" s="12" t="s">
        <v>29</v>
      </c>
      <c r="C22" s="10" t="s">
        <v>51</v>
      </c>
      <c r="D22" s="10" t="s">
        <v>58</v>
      </c>
      <c r="E22" s="10" t="s">
        <v>59</v>
      </c>
      <c r="F22" s="11">
        <v>75</v>
      </c>
      <c r="G22" s="11">
        <f t="shared" si="1"/>
        <v>78.7</v>
      </c>
      <c r="H22" s="9">
        <f>SUMPRODUCT(($C$3:$C$28=$C22)*($G22&lt;$G$3:$G$28))+1</f>
        <v>4</v>
      </c>
      <c r="I22" s="9"/>
      <c r="J22" s="9"/>
    </row>
    <row r="23" s="2" customFormat="1" ht="39" customHeight="1" spans="1:10">
      <c r="A23" s="9">
        <v>21</v>
      </c>
      <c r="B23" s="12" t="s">
        <v>29</v>
      </c>
      <c r="C23" s="10" t="s">
        <v>51</v>
      </c>
      <c r="D23" s="10" t="s">
        <v>60</v>
      </c>
      <c r="E23" s="10" t="s">
        <v>61</v>
      </c>
      <c r="F23" s="11">
        <v>81</v>
      </c>
      <c r="G23" s="11">
        <f t="shared" si="1"/>
        <v>77.3</v>
      </c>
      <c r="H23" s="9">
        <f>SUMPRODUCT(($C$3:$C$28=$C23)*($G23&lt;$G$3:$G$28))+1</f>
        <v>5</v>
      </c>
      <c r="I23" s="9"/>
      <c r="J23" s="9"/>
    </row>
    <row r="24" s="2" customFormat="1" ht="39" customHeight="1" spans="1:10">
      <c r="A24" s="9">
        <v>22</v>
      </c>
      <c r="B24" s="12" t="s">
        <v>29</v>
      </c>
      <c r="C24" s="10" t="s">
        <v>51</v>
      </c>
      <c r="D24" s="10" t="s">
        <v>62</v>
      </c>
      <c r="E24" s="10" t="s">
        <v>63</v>
      </c>
      <c r="F24" s="11">
        <v>76.5</v>
      </c>
      <c r="G24" s="11">
        <f t="shared" si="1"/>
        <v>76.45</v>
      </c>
      <c r="H24" s="9">
        <f>SUMPRODUCT(($C$3:$C$28=$C24)*($G24&lt;$G$3:$G$28))+1</f>
        <v>6</v>
      </c>
      <c r="I24" s="9"/>
      <c r="J24" s="9"/>
    </row>
    <row r="25" s="2" customFormat="1" ht="39" customHeight="1" spans="1:10">
      <c r="A25" s="9">
        <v>23</v>
      </c>
      <c r="B25" s="12" t="s">
        <v>29</v>
      </c>
      <c r="C25" s="10" t="s">
        <v>51</v>
      </c>
      <c r="D25" s="10" t="s">
        <v>64</v>
      </c>
      <c r="E25" s="10" t="s">
        <v>65</v>
      </c>
      <c r="F25" s="11">
        <v>79.8</v>
      </c>
      <c r="G25" s="11">
        <f t="shared" si="1"/>
        <v>76.35</v>
      </c>
      <c r="H25" s="9">
        <f>SUMPRODUCT(($C$3:$C$28=$C25)*($G25&lt;$G$3:$G$28))+1</f>
        <v>7</v>
      </c>
      <c r="I25" s="9"/>
      <c r="J25" s="9"/>
    </row>
    <row r="26" s="2" customFormat="1" ht="39" customHeight="1" spans="1:10">
      <c r="A26" s="9">
        <v>24</v>
      </c>
      <c r="B26" s="12" t="s">
        <v>29</v>
      </c>
      <c r="C26" s="10" t="s">
        <v>51</v>
      </c>
      <c r="D26" s="10" t="s">
        <v>66</v>
      </c>
      <c r="E26" s="10" t="s">
        <v>67</v>
      </c>
      <c r="F26" s="11">
        <v>78.7</v>
      </c>
      <c r="G26" s="11">
        <f t="shared" si="1"/>
        <v>76.1</v>
      </c>
      <c r="H26" s="9">
        <f>SUMPRODUCT(($C$3:$C$28=$C26)*($G26&lt;$G$3:$G$28))+1</f>
        <v>8</v>
      </c>
      <c r="I26" s="9"/>
      <c r="J26" s="9"/>
    </row>
    <row r="27" s="2" customFormat="1" ht="39" customHeight="1" spans="1:10">
      <c r="A27" s="9">
        <v>25</v>
      </c>
      <c r="B27" s="12" t="s">
        <v>29</v>
      </c>
      <c r="C27" s="10" t="s">
        <v>51</v>
      </c>
      <c r="D27" s="10" t="s">
        <v>68</v>
      </c>
      <c r="E27" s="10" t="s">
        <v>69</v>
      </c>
      <c r="F27" s="11">
        <v>74</v>
      </c>
      <c r="G27" s="11">
        <f t="shared" si="1"/>
        <v>75.4</v>
      </c>
      <c r="H27" s="9">
        <f>SUMPRODUCT(($C$3:$C$28=$C27)*($G27&lt;$G$3:$G$28))+1</f>
        <v>9</v>
      </c>
      <c r="I27" s="9"/>
      <c r="J27" s="9"/>
    </row>
    <row r="28" s="2" customFormat="1" ht="39" customHeight="1" spans="1:10">
      <c r="A28" s="9">
        <v>26</v>
      </c>
      <c r="B28" s="12" t="s">
        <v>29</v>
      </c>
      <c r="C28" s="10" t="s">
        <v>51</v>
      </c>
      <c r="D28" s="10" t="s">
        <v>70</v>
      </c>
      <c r="E28" s="10" t="s">
        <v>71</v>
      </c>
      <c r="F28" s="11">
        <v>71.9</v>
      </c>
      <c r="G28" s="11">
        <f t="shared" si="1"/>
        <v>72.85</v>
      </c>
      <c r="H28" s="9">
        <f>SUMPRODUCT(($C$3:$C$28=$C28)*($G28&lt;$G$3:$G$28))+1</f>
        <v>10</v>
      </c>
      <c r="I28" s="9"/>
      <c r="J28" s="9"/>
    </row>
  </sheetData>
  <mergeCells count="1">
    <mergeCell ref="A1:J1"/>
  </mergeCells>
  <printOptions horizontalCentered="1"/>
  <pageMargins left="0.511805555555556" right="0.472222222222222" top="0.747916666666667" bottom="0.747916666666667" header="0.511805555555556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2022-12-28T03:00:00Z</dcterms:created>
  <dcterms:modified xsi:type="dcterms:W3CDTF">2023-07-10T03:52:00Z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