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3" sheetId="2" r:id="rId2"/>
  </sheets>
  <definedNames>
    <definedName name="_xlnm.Print_Area" localSheetId="0">'Sheet1'!$A$1:$O$16</definedName>
  </definedNames>
  <calcPr fullCalcOnLoad="1"/>
</workbook>
</file>

<file path=xl/sharedStrings.xml><?xml version="1.0" encoding="utf-8"?>
<sst xmlns="http://schemas.openxmlformats.org/spreadsheetml/2006/main" count="52" uniqueCount="39">
  <si>
    <t>附件2</t>
  </si>
  <si>
    <t>清远市新建商品住房销售价格备案表</t>
  </si>
  <si>
    <t>房地产开发企业名称：清远市清新区乐雅居房地产开发有限公司</t>
  </si>
  <si>
    <t>项目(楼盘)名称：枫林水岸豪庭4号楼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</si>
  <si>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</si>
  <si>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</si>
  <si>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</si>
  <si>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</si>
  <si>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</si>
  <si>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</si>
  <si>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</si>
  <si>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</si>
  <si>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</si>
  <si>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</si>
  <si>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</si>
  <si>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</si>
  <si>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</si>
  <si>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</si>
  <si>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</si>
  <si>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4</t>
    </r>
    <r>
      <rPr>
        <sz val="11"/>
        <rFont val="宋体"/>
        <family val="0"/>
      </rPr>
      <t>号</t>
    </r>
    <r>
      <rPr>
        <sz val="11"/>
        <rFont val="宋体"/>
        <family val="0"/>
      </rPr>
      <t>楼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梯</t>
    </r>
  </si>
  <si>
    <t>702</t>
  </si>
  <si>
    <t>四房两厅</t>
  </si>
  <si>
    <t>未售</t>
  </si>
  <si>
    <t>毛坯</t>
  </si>
  <si>
    <t>1502</t>
  </si>
  <si>
    <t>4号楼A梯</t>
  </si>
  <si>
    <t>2603</t>
  </si>
  <si>
    <t>三房两厅</t>
  </si>
  <si>
    <t>4号楼B梯</t>
  </si>
  <si>
    <t>202</t>
  </si>
  <si>
    <t>1302</t>
  </si>
  <si>
    <t>本楼栋总面积/均价</t>
  </si>
  <si>
    <r>
      <t xml:space="preserve">   本栋销售住宅共5</t>
    </r>
    <r>
      <rPr>
        <sz val="11"/>
        <color indexed="8"/>
        <rFont val="宋体"/>
        <family val="0"/>
      </rPr>
      <t>套，销售住宅总建筑面积：</t>
    </r>
    <r>
      <rPr>
        <sz val="12"/>
        <rFont val="宋体"/>
        <family val="0"/>
      </rPr>
      <t>693.34</t>
    </r>
    <r>
      <rPr>
        <sz val="11"/>
        <color indexed="8"/>
        <rFont val="宋体"/>
        <family val="0"/>
      </rPr>
      <t>㎡，套内面积：</t>
    </r>
    <r>
      <rPr>
        <sz val="11"/>
        <color indexed="8"/>
        <rFont val="宋体"/>
        <family val="0"/>
      </rPr>
      <t>573.72</t>
    </r>
    <r>
      <rPr>
        <sz val="11"/>
        <color indexed="8"/>
        <rFont val="宋体"/>
        <family val="0"/>
      </rPr>
      <t>，分摊面积：</t>
    </r>
    <r>
      <rPr>
        <sz val="12"/>
        <rFont val="宋体"/>
        <family val="0"/>
      </rPr>
      <t>119.62</t>
    </r>
    <r>
      <rPr>
        <sz val="11"/>
        <color indexed="8"/>
        <rFont val="宋体"/>
        <family val="0"/>
      </rPr>
      <t>㎡，销售均价：</t>
    </r>
    <r>
      <rPr>
        <sz val="12"/>
        <rFont val="宋体"/>
        <family val="0"/>
      </rPr>
      <t>6</t>
    </r>
    <r>
      <rPr>
        <sz val="12"/>
        <rFont val="宋体"/>
        <family val="0"/>
      </rPr>
      <t>2</t>
    </r>
    <r>
      <rPr>
        <sz val="12"/>
        <rFont val="宋体"/>
        <family val="0"/>
      </rPr>
      <t>78.13</t>
    </r>
    <r>
      <rPr>
        <sz val="11"/>
        <color indexed="8"/>
        <rFont val="宋体"/>
        <family val="0"/>
      </rPr>
      <t>/㎡（建筑面积）、</t>
    </r>
    <r>
      <rPr>
        <sz val="12"/>
        <rFont val="宋体"/>
        <family val="0"/>
      </rPr>
      <t>758</t>
    </r>
    <r>
      <rPr>
        <sz val="12"/>
        <rFont val="宋体"/>
        <family val="0"/>
      </rPr>
      <t>7.11</t>
    </r>
    <r>
      <rPr>
        <sz val="11"/>
        <color indexed="8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</si>
  <si>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</si>
  <si>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</si>
  <si>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企业物价员：向伟恒</t>
  </si>
  <si>
    <t>价格举报投诉电话：12345</t>
  </si>
  <si>
    <r>
      <t>企业投诉电话：0763-5303333，</t>
    </r>
    <r>
      <rPr>
        <sz val="10"/>
        <rFont val="宋体"/>
        <family val="0"/>
      </rPr>
      <t>15626626606</t>
    </r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</si>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</sst>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0"/>
      <color indexed="8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R4" sqref="R4"/>
    </sheetView>
  </sheetViews>
  <sheetFormatPr defaultColWidth="9.00390625" defaultRowHeight="13.5"/>
  <cols>
    <col min="1" max="1" width="3.875" style="0" customWidth="1"/>
    <col min="2" max="2" width="11.875" style="0" customWidth="1"/>
    <col min="3" max="3" width="7.875" style="2" customWidth="1"/>
    <col min="4" max="4" width="6.375" style="1" customWidth="1"/>
    <col min="5" max="5" width="9.125" style="2" customWidth="1"/>
    <col min="6" max="6" width="6.125" style="1" customWidth="1"/>
    <col min="7" max="7" width="9.625" style="3" customWidth="1"/>
    <col min="8" max="8" width="9.00390625" style="3" customWidth="1"/>
    <col min="9" max="9" width="9.625" style="3" customWidth="1"/>
    <col min="10" max="10" width="11.75390625" style="3" customWidth="1"/>
    <col min="11" max="11" width="11.125" style="3" customWidth="1"/>
    <col min="12" max="12" width="14.00390625" style="3" customWidth="1"/>
    <col min="13" max="13" width="10.00390625" style="1" customWidth="1"/>
    <col min="14" max="14" width="7.875" style="0" customWidth="1"/>
    <col min="15" max="15" width="9.125" style="0" customWidth="1"/>
  </cols>
  <sheetData>
    <row r="1" spans="1:2" ht="18" customHeight="1">
      <c r="A1" s="4" t="s">
        <v>0</v>
      </c>
      <c r="B1" s="4"/>
    </row>
    <row r="2" spans="1:15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7"/>
      <c r="H3" s="8"/>
      <c r="I3" s="8" t="s">
        <v>3</v>
      </c>
      <c r="M3" s="28"/>
      <c r="N3" s="29"/>
      <c r="O3" s="29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1" t="s">
        <v>8</v>
      </c>
      <c r="F4" s="10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0" t="s">
        <v>16</v>
      </c>
      <c r="N4" s="10" t="s">
        <v>17</v>
      </c>
      <c r="O4" s="9" t="s">
        <v>18</v>
      </c>
    </row>
    <row r="5" spans="1:15" ht="13.5">
      <c r="A5" s="9"/>
      <c r="B5" s="10"/>
      <c r="C5" s="11"/>
      <c r="D5" s="10"/>
      <c r="E5" s="11"/>
      <c r="F5" s="10"/>
      <c r="G5" s="12"/>
      <c r="H5" s="12"/>
      <c r="I5" s="12"/>
      <c r="J5" s="12"/>
      <c r="K5" s="12"/>
      <c r="L5" s="12"/>
      <c r="M5" s="10"/>
      <c r="N5" s="10"/>
      <c r="O5" s="9"/>
    </row>
    <row r="6" spans="1:15" ht="19.5" customHeight="1">
      <c r="A6" s="13">
        <v>1</v>
      </c>
      <c r="B6" s="13" t="s">
        <v>19</v>
      </c>
      <c r="C6" s="14" t="s">
        <v>20</v>
      </c>
      <c r="D6" s="15">
        <v>7</v>
      </c>
      <c r="E6" s="16" t="s">
        <v>21</v>
      </c>
      <c r="F6" s="13">
        <v>3</v>
      </c>
      <c r="G6" s="17">
        <f>H6+I6</f>
        <v>143.08</v>
      </c>
      <c r="H6" s="15">
        <v>24.68</v>
      </c>
      <c r="I6" s="15">
        <v>118.4</v>
      </c>
      <c r="J6" s="30">
        <v>5700</v>
      </c>
      <c r="K6" s="30">
        <f aca="true" t="shared" si="0" ref="K6:K11">L6/I6</f>
        <v>6888.141891891893</v>
      </c>
      <c r="L6" s="31">
        <f>J6*G6</f>
        <v>815556.0000000001</v>
      </c>
      <c r="M6" s="17"/>
      <c r="N6" s="32" t="s">
        <v>22</v>
      </c>
      <c r="O6" s="32" t="s">
        <v>23</v>
      </c>
    </row>
    <row r="7" spans="1:15" ht="19.5" customHeight="1">
      <c r="A7" s="13">
        <v>2</v>
      </c>
      <c r="B7" s="13" t="s">
        <v>19</v>
      </c>
      <c r="C7" s="14" t="s">
        <v>24</v>
      </c>
      <c r="D7" s="15">
        <v>15</v>
      </c>
      <c r="E7" s="16" t="s">
        <v>21</v>
      </c>
      <c r="F7" s="13">
        <v>3</v>
      </c>
      <c r="G7" s="17">
        <f>H7+I7</f>
        <v>143.08</v>
      </c>
      <c r="H7" s="15">
        <v>24.68</v>
      </c>
      <c r="I7" s="15">
        <v>118.4</v>
      </c>
      <c r="J7" s="30">
        <v>5970</v>
      </c>
      <c r="K7" s="30">
        <f t="shared" si="0"/>
        <v>7214.4222972972975</v>
      </c>
      <c r="L7" s="31">
        <f>J7*G7</f>
        <v>854187.6000000001</v>
      </c>
      <c r="M7" s="17"/>
      <c r="N7" s="32" t="s">
        <v>22</v>
      </c>
      <c r="O7" s="32" t="s">
        <v>23</v>
      </c>
    </row>
    <row r="8" spans="1:15" ht="19.5" customHeight="1">
      <c r="A8" s="13">
        <v>3</v>
      </c>
      <c r="B8" s="13" t="s">
        <v>25</v>
      </c>
      <c r="C8" s="14" t="s">
        <v>26</v>
      </c>
      <c r="D8" s="15">
        <v>26</v>
      </c>
      <c r="E8" s="16" t="s">
        <v>27</v>
      </c>
      <c r="F8" s="13">
        <v>3</v>
      </c>
      <c r="G8" s="18">
        <f>H8+I8</f>
        <v>121</v>
      </c>
      <c r="H8" s="19">
        <v>20.88</v>
      </c>
      <c r="I8" s="19">
        <v>100.12</v>
      </c>
      <c r="J8" s="30">
        <v>5713.4</v>
      </c>
      <c r="K8" s="30">
        <f t="shared" si="0"/>
        <v>6904.928086296443</v>
      </c>
      <c r="L8" s="31">
        <f>J8*G8</f>
        <v>691321.3999999999</v>
      </c>
      <c r="M8" s="33"/>
      <c r="N8" s="32" t="s">
        <v>22</v>
      </c>
      <c r="O8" s="32" t="s">
        <v>23</v>
      </c>
    </row>
    <row r="9" spans="1:15" ht="19.5" customHeight="1">
      <c r="A9" s="13">
        <v>4</v>
      </c>
      <c r="B9" s="13" t="s">
        <v>28</v>
      </c>
      <c r="C9" s="14" t="s">
        <v>29</v>
      </c>
      <c r="D9" s="15">
        <v>2</v>
      </c>
      <c r="E9" s="16" t="s">
        <v>21</v>
      </c>
      <c r="F9" s="13">
        <v>3</v>
      </c>
      <c r="G9" s="18">
        <f>H9+I9</f>
        <v>143.09</v>
      </c>
      <c r="H9" s="19">
        <v>24.69</v>
      </c>
      <c r="I9" s="19">
        <v>118.4</v>
      </c>
      <c r="J9" s="30">
        <v>6850</v>
      </c>
      <c r="K9" s="30">
        <f t="shared" si="0"/>
        <v>8278.433277027027</v>
      </c>
      <c r="L9" s="31">
        <f>J9*G9</f>
        <v>980166.5</v>
      </c>
      <c r="M9" s="33"/>
      <c r="N9" s="32" t="s">
        <v>22</v>
      </c>
      <c r="O9" s="32" t="s">
        <v>23</v>
      </c>
    </row>
    <row r="10" spans="1:15" ht="19.5" customHeight="1">
      <c r="A10" s="13">
        <v>5</v>
      </c>
      <c r="B10" s="13" t="s">
        <v>28</v>
      </c>
      <c r="C10" s="14" t="s">
        <v>30</v>
      </c>
      <c r="D10" s="15">
        <v>13</v>
      </c>
      <c r="E10" s="16" t="s">
        <v>21</v>
      </c>
      <c r="F10" s="13">
        <v>3</v>
      </c>
      <c r="G10" s="18">
        <f>H10+I10</f>
        <v>143.09</v>
      </c>
      <c r="H10" s="19">
        <v>24.69</v>
      </c>
      <c r="I10" s="19">
        <v>118.4</v>
      </c>
      <c r="J10" s="30">
        <v>7070</v>
      </c>
      <c r="K10" s="30">
        <f t="shared" si="0"/>
        <v>8544.309966216217</v>
      </c>
      <c r="L10" s="31">
        <f>J10*G10</f>
        <v>1011646.3</v>
      </c>
      <c r="M10" s="33"/>
      <c r="N10" s="32" t="s">
        <v>22</v>
      </c>
      <c r="O10" s="32" t="s">
        <v>23</v>
      </c>
    </row>
    <row r="11" spans="1:15" s="1" customFormat="1" ht="24.75" customHeight="1">
      <c r="A11" s="20" t="s">
        <v>31</v>
      </c>
      <c r="B11" s="20"/>
      <c r="C11" s="20"/>
      <c r="D11" s="20"/>
      <c r="E11" s="20"/>
      <c r="F11" s="20"/>
      <c r="G11" s="18">
        <f>SUM(G6:G10)</f>
        <v>693.34</v>
      </c>
      <c r="H11" s="18">
        <f>SUM(H6:H10)</f>
        <v>119.61999999999999</v>
      </c>
      <c r="I11" s="18">
        <f>SUM(I6:I10)</f>
        <v>573.72</v>
      </c>
      <c r="J11" s="30">
        <f>L11/G11</f>
        <v>6278.1287679926145</v>
      </c>
      <c r="K11" s="30">
        <f t="shared" si="0"/>
        <v>7587.111831555462</v>
      </c>
      <c r="L11" s="30">
        <f>SUM(L6:L10)</f>
        <v>4352877.8</v>
      </c>
      <c r="M11" s="33"/>
      <c r="N11" s="34"/>
      <c r="O11" s="35"/>
    </row>
    <row r="12" spans="1:15" s="1" customFormat="1" ht="36" customHeight="1">
      <c r="A12" s="21" t="s">
        <v>32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36"/>
    </row>
    <row r="13" spans="1:15" s="1" customFormat="1" ht="60" customHeight="1">
      <c r="A13" s="23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1" customFormat="1" ht="24.75" customHeight="1">
      <c r="A14" s="25" t="s">
        <v>34</v>
      </c>
      <c r="B14" s="25"/>
      <c r="C14" s="25"/>
      <c r="D14" s="25"/>
      <c r="E14" s="25"/>
      <c r="F14" s="26"/>
      <c r="G14" s="27"/>
      <c r="H14" s="27"/>
      <c r="I14" s="27"/>
      <c r="J14" s="27"/>
      <c r="K14" s="27" t="s">
        <v>35</v>
      </c>
      <c r="L14" s="27"/>
      <c r="M14" s="26"/>
      <c r="N14" s="37"/>
      <c r="O14" s="37"/>
    </row>
    <row r="15" spans="1:15" s="1" customFormat="1" ht="24.75" customHeight="1">
      <c r="A15" s="25" t="s">
        <v>36</v>
      </c>
      <c r="B15" s="25"/>
      <c r="C15" s="25"/>
      <c r="D15" s="25"/>
      <c r="E15" s="25"/>
      <c r="F15" s="26"/>
      <c r="G15" s="27"/>
      <c r="H15" s="27"/>
      <c r="I15" s="27"/>
      <c r="J15" s="27"/>
      <c r="K15" s="27" t="s">
        <v>37</v>
      </c>
      <c r="L15" s="27"/>
      <c r="M15" s="26"/>
      <c r="N15" s="37"/>
      <c r="O15" s="37"/>
    </row>
    <row r="16" spans="1:12" s="1" customFormat="1" ht="24.75" customHeight="1">
      <c r="A16" s="25" t="s">
        <v>38</v>
      </c>
      <c r="B16" s="25"/>
      <c r="C16" s="25"/>
      <c r="D16" s="25"/>
      <c r="E16" s="25"/>
      <c r="G16" s="3"/>
      <c r="H16" s="3"/>
      <c r="I16" s="3"/>
      <c r="J16" s="3"/>
      <c r="K16" s="3"/>
      <c r="L16" s="3"/>
    </row>
    <row r="17" spans="3:12" s="1" customFormat="1" ht="24.75" customHeight="1">
      <c r="C17" s="2"/>
      <c r="E17" s="2"/>
      <c r="G17" s="3"/>
      <c r="H17" s="3"/>
      <c r="I17" s="3"/>
      <c r="J17" s="3"/>
      <c r="K17" s="3"/>
      <c r="L17" s="3"/>
    </row>
    <row r="18" spans="3:12" s="1" customFormat="1" ht="24.75" customHeight="1">
      <c r="C18" s="2"/>
      <c r="E18" s="2"/>
      <c r="G18" s="3"/>
      <c r="H18" s="3"/>
      <c r="I18" s="3"/>
      <c r="J18" s="3"/>
      <c r="K18" s="3"/>
      <c r="L18" s="3"/>
    </row>
    <row r="19" spans="3:12" s="1" customFormat="1" ht="24.75" customHeight="1">
      <c r="C19" s="2"/>
      <c r="E19" s="2"/>
      <c r="G19" s="3"/>
      <c r="H19" s="3"/>
      <c r="I19" s="3"/>
      <c r="J19" s="3"/>
      <c r="K19" s="3"/>
      <c r="L19" s="3"/>
    </row>
    <row r="20" spans="3:12" s="1" customFormat="1" ht="24.75" customHeight="1">
      <c r="C20" s="2"/>
      <c r="E20" s="2"/>
      <c r="G20" s="3"/>
      <c r="H20" s="3"/>
      <c r="I20" s="3"/>
      <c r="J20" s="3"/>
      <c r="K20" s="3"/>
      <c r="L20" s="3"/>
    </row>
    <row r="21" spans="3:12" s="1" customFormat="1" ht="24.75" customHeight="1">
      <c r="C21" s="2"/>
      <c r="E21" s="2"/>
      <c r="G21" s="3"/>
      <c r="H21" s="3"/>
      <c r="I21" s="3"/>
      <c r="J21" s="3"/>
      <c r="K21" s="3"/>
      <c r="L21" s="3"/>
    </row>
    <row r="22" spans="3:12" s="1" customFormat="1" ht="24.75" customHeight="1">
      <c r="C22" s="2"/>
      <c r="E22" s="2"/>
      <c r="G22" s="3"/>
      <c r="H22" s="3"/>
      <c r="I22" s="3"/>
      <c r="J22" s="3"/>
      <c r="K22" s="3"/>
      <c r="L22" s="3"/>
    </row>
    <row r="23" spans="3:12" s="1" customFormat="1" ht="24.75" customHeight="1">
      <c r="C23" s="2"/>
      <c r="E23" s="2"/>
      <c r="G23" s="3"/>
      <c r="H23" s="3"/>
      <c r="I23" s="3"/>
      <c r="J23" s="3"/>
      <c r="K23" s="3"/>
      <c r="L23" s="3"/>
    </row>
    <row r="24" spans="3:12" s="1" customFormat="1" ht="24.75" customHeight="1">
      <c r="C24" s="2"/>
      <c r="E24" s="2"/>
      <c r="G24" s="3"/>
      <c r="H24" s="3"/>
      <c r="I24" s="3"/>
      <c r="J24" s="3"/>
      <c r="K24" s="3"/>
      <c r="L24" s="3"/>
    </row>
    <row r="25" spans="3:12" s="1" customFormat="1" ht="30.75" customHeight="1">
      <c r="C25" s="2"/>
      <c r="E25" s="2"/>
      <c r="G25" s="3"/>
      <c r="H25" s="3"/>
      <c r="I25" s="3"/>
      <c r="J25" s="3"/>
      <c r="K25" s="3"/>
      <c r="L25" s="3"/>
    </row>
    <row r="26" ht="42" customHeight="1"/>
    <row r="27" ht="51.75" customHeight="1"/>
    <row r="28" ht="27" customHeight="1"/>
    <row r="29" ht="25.5" customHeight="1"/>
  </sheetData>
  <sheetProtection/>
  <mergeCells count="25">
    <mergeCell ref="A1:B1"/>
    <mergeCell ref="A2:O2"/>
    <mergeCell ref="A11:F11"/>
    <mergeCell ref="A12:O12"/>
    <mergeCell ref="A13:O13"/>
    <mergeCell ref="A14:E14"/>
    <mergeCell ref="K14:L14"/>
    <mergeCell ref="A15:E15"/>
    <mergeCell ref="K15:L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361111111111111" right="0.2361111111111111" top="0.5902777777777778" bottom="0.5902777777777778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1" sqref="I2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朱学毅</cp:lastModifiedBy>
  <cp:lastPrinted>2022-09-07T01:20:29Z</cp:lastPrinted>
  <dcterms:created xsi:type="dcterms:W3CDTF">2020-11-09T01:23:39Z</dcterms:created>
  <dcterms:modified xsi:type="dcterms:W3CDTF">2023-07-31T07:29:35Z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