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  <sheet name="Sheet7" sheetId="2" state="hidden" r:id="rId2"/>
    <sheet name="Sheet4" sheetId="3" state="hidden" r:id="rId3"/>
    <sheet name="Sheet5" sheetId="4" state="hidden" r:id="rId4"/>
    <sheet name="Sheet6" sheetId="5" state="hidden" r:id="rId5"/>
    <sheet name="Sheet3" sheetId="6" state="hidden" r:id="rId6"/>
    <sheet name="Sheet1" sheetId="7" state="hidden" r:id="rId7"/>
    <sheet name="Sheet2" sheetId="8" state="hidden" r:id="rId8"/>
  </sheets>
  <definedNames>
    <definedName name="_xlnm.Print_Titles" localSheetId="0">'附件2'!$3:$5</definedName>
  </definedNames>
  <calcPr fullCalcOnLoad="1"/>
</workbook>
</file>

<file path=xl/sharedStrings.xml><?xml version="1.0" encoding="utf-8"?>
<sst xmlns="http://schemas.openxmlformats.org/spreadsheetml/2006/main" count="6696" uniqueCount="322">
  <si>
    <t>附件2</t>
  </si>
  <si>
    <t>清远市新建商品住房销售价格备案表</t>
  </si>
  <si>
    <t>房地产开发企业名称或中介服务机构名称：清远市清新区汇峰置业有限公司</t>
  </si>
  <si>
    <t>项目(楼盘)名称：半山豪庭B1B2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</si>
  <si>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</si>
  <si>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</si>
  <si>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</si>
  <si>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</si>
  <si>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</si>
  <si>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</si>
  <si>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</si>
  <si>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</si>
  <si>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</si>
  <si>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</si>
  <si>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</si>
  <si>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</si>
  <si>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</si>
  <si>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</si>
  <si>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</si>
  <si>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B1</t>
  </si>
  <si>
    <t>三房二厅</t>
  </si>
  <si>
    <t>未售</t>
  </si>
  <si>
    <t>毛坯</t>
  </si>
  <si>
    <t>B2</t>
  </si>
  <si>
    <t>四房二厅</t>
  </si>
  <si>
    <t>本楼栋总面积/均价</t>
  </si>
  <si>
    <t xml:space="preserve">   本栋销售住宅共 106 套，销售住宅总建筑面积：10413.40 ㎡，套内面积：8595.86 ㎡，分摊面积：1817.54㎡，销售均价：6213.36 元/㎡（建筑面积）、7527.13元/㎡（套内建筑面积）。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</si>
  <si>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</si>
  <si>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</si>
  <si>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企业物价员：陈仲文</t>
  </si>
  <si>
    <t>价格举报投诉电话：12345</t>
  </si>
  <si>
    <t>企业投诉电话：13828563555</t>
  </si>
  <si>
    <t>本表一式两份</t>
  </si>
  <si>
    <t xml:space="preserve">   本栋销售住宅共 132 套，销售住宅总建筑面积：13047.07 ㎡，套内面积：10763.88 ㎡，分摊面积：2283.19  ㎡，销售均价：6608.19 元/㎡（建筑面积）、8009.89 元/㎡（套内建筑面积）。</t>
  </si>
  <si>
    <t>项目(楼盘)名称：半山豪庭B1B2幢</t>
  </si>
  <si>
    <t>B1幢2401</t>
  </si>
  <si>
    <t>B1幢402</t>
  </si>
  <si>
    <t>B1幢902</t>
  </si>
  <si>
    <t>B1幢1102</t>
  </si>
  <si>
    <t>B1幢1202</t>
  </si>
  <si>
    <t>B1幢1302</t>
  </si>
  <si>
    <t>B1幢1402</t>
  </si>
  <si>
    <t>B1幢1502</t>
  </si>
  <si>
    <t>B1幢1802</t>
  </si>
  <si>
    <t>B1幢1902</t>
  </si>
  <si>
    <t>B1幢2002</t>
  </si>
  <si>
    <t>B1幢2102</t>
  </si>
  <si>
    <t>B1幢2202</t>
  </si>
  <si>
    <t>B1幢2302</t>
  </si>
  <si>
    <t>B1幢2402</t>
  </si>
  <si>
    <t>B1幢703</t>
  </si>
  <si>
    <t>B1幢903</t>
  </si>
  <si>
    <t>B1幢1103</t>
  </si>
  <si>
    <t>B1幢1703</t>
  </si>
  <si>
    <t>B1幢1903</t>
  </si>
  <si>
    <t>B1幢205</t>
  </si>
  <si>
    <t>B1幢305</t>
  </si>
  <si>
    <t>B1幢405</t>
  </si>
  <si>
    <t>B1幢605</t>
  </si>
  <si>
    <t>B1幢705</t>
  </si>
  <si>
    <t>B1幢905</t>
  </si>
  <si>
    <t>B1幢1205</t>
  </si>
  <si>
    <t>B1幢1405</t>
  </si>
  <si>
    <t>B1幢1705</t>
  </si>
  <si>
    <t>B1幢1905</t>
  </si>
  <si>
    <t>B1幢2005</t>
  </si>
  <si>
    <t>B1幢2105</t>
  </si>
  <si>
    <t>B1幢2205</t>
  </si>
  <si>
    <t>B1幢2305</t>
  </si>
  <si>
    <t>B1幢2405</t>
  </si>
  <si>
    <t>B1幢206</t>
  </si>
  <si>
    <t>B1幢306</t>
  </si>
  <si>
    <t>B1幢1406</t>
  </si>
  <si>
    <t>B1幢1706</t>
  </si>
  <si>
    <t>B1幢2006</t>
  </si>
  <si>
    <t>B1幢2106</t>
  </si>
  <si>
    <t>B1幢2206</t>
  </si>
  <si>
    <t>B1幢2406</t>
  </si>
  <si>
    <t>B1幢207</t>
  </si>
  <si>
    <t>B1幢307</t>
  </si>
  <si>
    <t>B1幢407</t>
  </si>
  <si>
    <t>B1幢1407</t>
  </si>
  <si>
    <t>B1幢2207</t>
  </si>
  <si>
    <t>B1幢2407</t>
  </si>
  <si>
    <t>B2幢901</t>
  </si>
  <si>
    <t>B2幢1401</t>
  </si>
  <si>
    <t>B2幢1801</t>
  </si>
  <si>
    <t>B2幢2001</t>
  </si>
  <si>
    <t>B2幢2201</t>
  </si>
  <si>
    <t>B2幢2401</t>
  </si>
  <si>
    <t>B2幢202</t>
  </si>
  <si>
    <t>B2幢702</t>
  </si>
  <si>
    <t>B2幢802</t>
  </si>
  <si>
    <t>B2幢902</t>
  </si>
  <si>
    <t>B2幢1102</t>
  </si>
  <si>
    <t>B2幢1702</t>
  </si>
  <si>
    <t>B2幢1902</t>
  </si>
  <si>
    <t>B2幢2002</t>
  </si>
  <si>
    <t>B2幢2102</t>
  </si>
  <si>
    <t>B2幢2402</t>
  </si>
  <si>
    <t>B2幢203</t>
  </si>
  <si>
    <t>B2幢2403</t>
  </si>
  <si>
    <t>B2幢205</t>
  </si>
  <si>
    <t>B2幢405</t>
  </si>
  <si>
    <t>B2幢705</t>
  </si>
  <si>
    <t>B2幢805</t>
  </si>
  <si>
    <t>B2幢1705</t>
  </si>
  <si>
    <t>B2幢2005</t>
  </si>
  <si>
    <t>B2幢2105</t>
  </si>
  <si>
    <t>B2幢2205</t>
  </si>
  <si>
    <t>B2幢2305</t>
  </si>
  <si>
    <t>B2幢2405</t>
  </si>
  <si>
    <t>B2幢2406</t>
  </si>
  <si>
    <t>B2幢207</t>
  </si>
  <si>
    <t>B2幢307</t>
  </si>
  <si>
    <t>B2幢407</t>
  </si>
  <si>
    <t>B2幢607</t>
  </si>
  <si>
    <t>B2幢707</t>
  </si>
  <si>
    <t>B2幢807</t>
  </si>
  <si>
    <t>B2幢907</t>
  </si>
  <si>
    <t>B2幢1407</t>
  </si>
  <si>
    <t>B2幢1707</t>
  </si>
  <si>
    <t>B2幢1907</t>
  </si>
  <si>
    <t>B2幢2407</t>
  </si>
  <si>
    <t xml:space="preserve">   本栋销售住宅共 162 套，销售住宅总建筑面积：16001.58 ㎡，套内面积：13200 ㎡，分摊面积：2801.58  ㎡，销售均价：6955.83 元/㎡（建筑面积）、 8432.14  元/㎡（套内建筑面积）。</t>
  </si>
  <si>
    <t>下浮</t>
  </si>
  <si>
    <t>B1幢501</t>
  </si>
  <si>
    <t>B1幢1001</t>
  </si>
  <si>
    <t>B1幢1601</t>
  </si>
  <si>
    <t>B1幢502</t>
  </si>
  <si>
    <t>B1幢1002</t>
  </si>
  <si>
    <t>B1幢1602</t>
  </si>
  <si>
    <t>B1幢503</t>
  </si>
  <si>
    <t>B1幢1003</t>
  </si>
  <si>
    <t>B1幢1603</t>
  </si>
  <si>
    <t>B1幢105</t>
  </si>
  <si>
    <t>B1幢505</t>
  </si>
  <si>
    <t>B1幢1005</t>
  </si>
  <si>
    <t>B1幢1605</t>
  </si>
  <si>
    <t>B1幢106</t>
  </si>
  <si>
    <t>B1幢506</t>
  </si>
  <si>
    <t>B1幢1006</t>
  </si>
  <si>
    <t>B1幢1606</t>
  </si>
  <si>
    <t>B1幢107</t>
  </si>
  <si>
    <t>B1幢507</t>
  </si>
  <si>
    <t>B1幢1007</t>
  </si>
  <si>
    <t>B1幢1607</t>
  </si>
  <si>
    <t>B2幢501</t>
  </si>
  <si>
    <t>B2幢1001</t>
  </si>
  <si>
    <t>B2幢1601</t>
  </si>
  <si>
    <t>B2幢502</t>
  </si>
  <si>
    <t>B2幢1002</t>
  </si>
  <si>
    <t>B2幢1602</t>
  </si>
  <si>
    <t>B2幢103</t>
  </si>
  <si>
    <t>B2幢503</t>
  </si>
  <si>
    <t>B2幢1603</t>
  </si>
  <si>
    <t>B2幢105</t>
  </si>
  <si>
    <t>B2幢505</t>
  </si>
  <si>
    <t>B2幢1005</t>
  </si>
  <si>
    <t>B2幢1605</t>
  </si>
  <si>
    <t>B2幢106</t>
  </si>
  <si>
    <t>B2幢506</t>
  </si>
  <si>
    <t>B2幢1006</t>
  </si>
  <si>
    <t>B2幢1606</t>
  </si>
  <si>
    <t>B2幢107</t>
  </si>
  <si>
    <t>B2幢507</t>
  </si>
  <si>
    <t>B2幢1007</t>
  </si>
  <si>
    <t>B2幢1607</t>
  </si>
  <si>
    <t>B1幢202</t>
  </si>
  <si>
    <t>B1幢302</t>
  </si>
  <si>
    <t>B1幢803</t>
  </si>
  <si>
    <t>B1幢1203</t>
  </si>
  <si>
    <t>B1幢1303</t>
  </si>
  <si>
    <t>B1幢1105</t>
  </si>
  <si>
    <t>B1幢1305</t>
  </si>
  <si>
    <t>B1幢1505</t>
  </si>
  <si>
    <t>B1幢1805</t>
  </si>
  <si>
    <t>B1幢406</t>
  </si>
  <si>
    <t>B1幢1806</t>
  </si>
  <si>
    <t>B1幢1807</t>
  </si>
  <si>
    <t>B2幢201</t>
  </si>
  <si>
    <t>B2幢301</t>
  </si>
  <si>
    <t>B2幢302</t>
  </si>
  <si>
    <t>B2幢1802</t>
  </si>
  <si>
    <t>B2幢2202</t>
  </si>
  <si>
    <t>B2幢403</t>
  </si>
  <si>
    <t>B2幢1003</t>
  </si>
  <si>
    <t>B2幢905</t>
  </si>
  <si>
    <t>B2幢1105</t>
  </si>
  <si>
    <t>B2幢1205</t>
  </si>
  <si>
    <t>B2幢1305</t>
  </si>
  <si>
    <t>B2幢1405</t>
  </si>
  <si>
    <t>B2幢1805</t>
  </si>
  <si>
    <t>B2幢1905</t>
  </si>
  <si>
    <t>B2幢206</t>
  </si>
  <si>
    <t>B2幢1207</t>
  </si>
  <si>
    <t>B2幢1507</t>
  </si>
  <si>
    <t>B2幢1807</t>
  </si>
  <si>
    <t>B2幢2107</t>
  </si>
  <si>
    <t>项目(楼盘)名称：半山豪庭A1A2A3幢</t>
  </si>
  <si>
    <t>B1幢201</t>
  </si>
  <si>
    <t>B1幢301</t>
  </si>
  <si>
    <t>B1幢401</t>
  </si>
  <si>
    <t>B1幢601</t>
  </si>
  <si>
    <t>B1幢701</t>
  </si>
  <si>
    <t>B1幢801</t>
  </si>
  <si>
    <t>B1幢901</t>
  </si>
  <si>
    <t>B1幢1101</t>
  </si>
  <si>
    <t>B1幢1201</t>
  </si>
  <si>
    <t>B1幢1301</t>
  </si>
  <si>
    <t>B1幢1401</t>
  </si>
  <si>
    <t>B1幢1501</t>
  </si>
  <si>
    <t>B1幢1701</t>
  </si>
  <si>
    <t>B1幢1801</t>
  </si>
  <si>
    <t>B1幢1901</t>
  </si>
  <si>
    <t>B1幢2001</t>
  </si>
  <si>
    <t>B1幢2101</t>
  </si>
  <si>
    <t>B1幢2201</t>
  </si>
  <si>
    <t>B1幢2301</t>
  </si>
  <si>
    <t>B1幢602</t>
  </si>
  <si>
    <t>B1幢702</t>
  </si>
  <si>
    <t>B1幢802</t>
  </si>
  <si>
    <t>B1幢1702</t>
  </si>
  <si>
    <t>B1幢203</t>
  </si>
  <si>
    <t>B1幢303</t>
  </si>
  <si>
    <t>B1幢403</t>
  </si>
  <si>
    <t>B1幢603</t>
  </si>
  <si>
    <t>B1幢1403</t>
  </si>
  <si>
    <t>B1幢1503</t>
  </si>
  <si>
    <t>B1幢1803</t>
  </si>
  <si>
    <t>B1幢2003</t>
  </si>
  <si>
    <t>B1幢2103</t>
  </si>
  <si>
    <t>B1幢2203</t>
  </si>
  <si>
    <t>B1幢2303</t>
  </si>
  <si>
    <t>B1幢2403</t>
  </si>
  <si>
    <t>B1幢805</t>
  </si>
  <si>
    <t>B1幢606</t>
  </si>
  <si>
    <t>B1幢706</t>
  </si>
  <si>
    <t>B1幢806</t>
  </si>
  <si>
    <t>B1幢906</t>
  </si>
  <si>
    <t>B1幢1106</t>
  </si>
  <si>
    <t>B1幢1206</t>
  </si>
  <si>
    <t>B1幢1306</t>
  </si>
  <si>
    <t>B1幢1506</t>
  </si>
  <si>
    <t>B1幢1906</t>
  </si>
  <si>
    <t>B1幢2306</t>
  </si>
  <si>
    <t>B1幢607</t>
  </si>
  <si>
    <t>B1幢707</t>
  </si>
  <si>
    <t>B1幢807</t>
  </si>
  <si>
    <t>B1幢907</t>
  </si>
  <si>
    <t>B1幢1107</t>
  </si>
  <si>
    <t>B1幢1207</t>
  </si>
  <si>
    <t>B1幢1307</t>
  </si>
  <si>
    <t>B1幢1507</t>
  </si>
  <si>
    <t>B1幢1707</t>
  </si>
  <si>
    <t>B1幢1907</t>
  </si>
  <si>
    <t>B1幢2007</t>
  </si>
  <si>
    <t>B1幢2107</t>
  </si>
  <si>
    <t>B1幢2307</t>
  </si>
  <si>
    <t>B2幢401</t>
  </si>
  <si>
    <t>B2幢601</t>
  </si>
  <si>
    <t>B2幢701</t>
  </si>
  <si>
    <t>B2幢801</t>
  </si>
  <si>
    <t>B2幢1101</t>
  </si>
  <si>
    <t>B2幢1201</t>
  </si>
  <si>
    <t>B2幢1301</t>
  </si>
  <si>
    <t>B2幢1501</t>
  </si>
  <si>
    <t>B2幢1701</t>
  </si>
  <si>
    <t>B2幢1901</t>
  </si>
  <si>
    <t>B2幢2101</t>
  </si>
  <si>
    <t>B2幢2301</t>
  </si>
  <si>
    <t>B2幢402</t>
  </si>
  <si>
    <t>B2幢602</t>
  </si>
  <si>
    <t>B2幢1202</t>
  </si>
  <si>
    <t>B2幢1302</t>
  </si>
  <si>
    <t>B2幢1402</t>
  </si>
  <si>
    <t>B2幢1502</t>
  </si>
  <si>
    <t>B2幢2302</t>
  </si>
  <si>
    <t>B2幢303</t>
  </si>
  <si>
    <t>B2幢603</t>
  </si>
  <si>
    <t>B2幢703</t>
  </si>
  <si>
    <t>B2幢803</t>
  </si>
  <si>
    <t>B2幢903</t>
  </si>
  <si>
    <t>B2幢1103</t>
  </si>
  <si>
    <t>B2幢1203</t>
  </si>
  <si>
    <t>B2幢1303</t>
  </si>
  <si>
    <t>B2幢1403</t>
  </si>
  <si>
    <t>B2幢1503</t>
  </si>
  <si>
    <t>B2幢1703</t>
  </si>
  <si>
    <t>B2幢1803</t>
  </si>
  <si>
    <t>B2幢1903</t>
  </si>
  <si>
    <t>B2幢2003</t>
  </si>
  <si>
    <t>B2幢2103</t>
  </si>
  <si>
    <t>B2幢2203</t>
  </si>
  <si>
    <t>B2幢2303</t>
  </si>
  <si>
    <t>B2幢305</t>
  </si>
  <si>
    <t>B2幢605</t>
  </si>
  <si>
    <t>B2幢1505</t>
  </si>
  <si>
    <t>B2幢306</t>
  </si>
  <si>
    <t>B2幢406</t>
  </si>
  <si>
    <t>B2幢606</t>
  </si>
  <si>
    <t>B2幢706</t>
  </si>
  <si>
    <t>B2幢806</t>
  </si>
  <si>
    <t>B2幢906</t>
  </si>
  <si>
    <t>B2幢1106</t>
  </si>
  <si>
    <t>B2幢1206</t>
  </si>
  <si>
    <t>B2幢1306</t>
  </si>
  <si>
    <t>B2幢1406</t>
  </si>
  <si>
    <t>B2幢1506</t>
  </si>
  <si>
    <t>B2幢1706</t>
  </si>
  <si>
    <t>B2幢1806</t>
  </si>
  <si>
    <t>B2幢1906</t>
  </si>
  <si>
    <t>B2幢2006</t>
  </si>
  <si>
    <t>B2幢2106</t>
  </si>
  <si>
    <t>B2幢2206</t>
  </si>
  <si>
    <t>B2幢2306</t>
  </si>
  <si>
    <t>B2幢1107</t>
  </si>
  <si>
    <t>B2幢1307</t>
  </si>
  <si>
    <t>B2幢2007</t>
  </si>
  <si>
    <t>B2幢2207</t>
  </si>
  <si>
    <t>B2幢2307</t>
  </si>
  <si>
    <t xml:space="preserve">   本栋销售住宅共 283 套，销售住宅总建筑面积：28059.84 ㎡，套内面积：23131.82 ㎡，分摊面积：4928.02 ㎡，销售均价：7215.14 元/㎡（建筑面积）、8752.26 元/㎡（套内建筑面积）。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</si>
</sst>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%"/>
  </numFmts>
  <fonts count="3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10"/>
      <color indexed="8"/>
      <name val="宋体"/>
      <family val="0"/>
    </font>
    <font>
      <sz val="12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6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176" fontId="5" fillId="24" borderId="10" xfId="0" applyNumberFormat="1" applyFont="1" applyFill="1" applyBorder="1" applyAlignment="1">
      <alignment horizontal="center" vertical="center" wrapText="1"/>
    </xf>
    <xf numFmtId="176" fontId="31" fillId="24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vertical="center"/>
    </xf>
    <xf numFmtId="176" fontId="4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horizontal="center" vertical="center" wrapText="1"/>
    </xf>
    <xf numFmtId="176" fontId="5" fillId="25" borderId="10" xfId="0" applyNumberFormat="1" applyFont="1" applyFill="1" applyBorder="1" applyAlignment="1">
      <alignment horizontal="center" vertical="center" wrapText="1"/>
    </xf>
    <xf numFmtId="176" fontId="31" fillId="25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26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1" fillId="25" borderId="10" xfId="0" applyNumberFormat="1" applyFont="1" applyFill="1" applyBorder="1" applyAlignment="1">
      <alignment vertical="center"/>
    </xf>
    <xf numFmtId="0" fontId="1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24" borderId="0" xfId="0" applyFill="1" applyAlignment="1">
      <alignment horizontal="right" vertical="center"/>
    </xf>
    <xf numFmtId="176" fontId="0" fillId="24" borderId="0" xfId="0" applyNumberForma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9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4" fillId="27" borderId="10" xfId="0" applyNumberFormat="1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/>
    </xf>
    <xf numFmtId="0" fontId="4" fillId="27" borderId="10" xfId="0" applyNumberFormat="1" applyFont="1" applyFill="1" applyBorder="1" applyAlignment="1">
      <alignment horizontal="center" vertical="center" wrapText="1"/>
    </xf>
    <xf numFmtId="176" fontId="5" fillId="27" borderId="10" xfId="0" applyNumberFormat="1" applyFont="1" applyFill="1" applyBorder="1" applyAlignment="1">
      <alignment horizontal="center" vertical="center" wrapText="1"/>
    </xf>
    <xf numFmtId="176" fontId="31" fillId="27" borderId="10" xfId="0" applyNumberFormat="1" applyFont="1" applyFill="1" applyBorder="1" applyAlignment="1">
      <alignment horizontal="center" vertical="center"/>
    </xf>
    <xf numFmtId="176" fontId="1" fillId="27" borderId="10" xfId="0" applyNumberFormat="1" applyFont="1" applyFill="1" applyBorder="1" applyAlignment="1">
      <alignment vertical="center"/>
    </xf>
    <xf numFmtId="0" fontId="1" fillId="27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0" fontId="0" fillId="26" borderId="0" xfId="0" applyFill="1" applyAlignment="1">
      <alignment horizontal="center" vertical="center"/>
    </xf>
    <xf numFmtId="0" fontId="5" fillId="26" borderId="10" xfId="0" applyFont="1" applyFill="1" applyBorder="1" applyAlignment="1">
      <alignment horizontal="center" vertical="center" wrapText="1"/>
    </xf>
    <xf numFmtId="176" fontId="4" fillId="26" borderId="10" xfId="0" applyNumberFormat="1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/>
    </xf>
    <xf numFmtId="0" fontId="4" fillId="26" borderId="10" xfId="0" applyNumberFormat="1" applyFont="1" applyFill="1" applyBorder="1" applyAlignment="1">
      <alignment horizontal="center" vertical="center" wrapText="1"/>
    </xf>
    <xf numFmtId="176" fontId="5" fillId="26" borderId="10" xfId="0" applyNumberFormat="1" applyFont="1" applyFill="1" applyBorder="1" applyAlignment="1">
      <alignment horizontal="center" vertical="center" wrapText="1"/>
    </xf>
    <xf numFmtId="176" fontId="31" fillId="26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176" fontId="1" fillId="26" borderId="10" xfId="0" applyNumberFormat="1" applyFont="1" applyFill="1" applyBorder="1" applyAlignment="1">
      <alignment vertical="center"/>
    </xf>
    <xf numFmtId="0" fontId="1" fillId="26" borderId="10" xfId="0" applyFont="1" applyFill="1" applyBorder="1" applyAlignment="1">
      <alignment horizontal="center" vertical="center"/>
    </xf>
    <xf numFmtId="9" fontId="0" fillId="26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26" borderId="0" xfId="0" applyNumberFormat="1" applyFill="1" applyAlignment="1">
      <alignment vertical="center"/>
    </xf>
    <xf numFmtId="176" fontId="0" fillId="25" borderId="0" xfId="0" applyNumberFormat="1" applyFill="1" applyAlignment="1">
      <alignment vertical="center"/>
    </xf>
    <xf numFmtId="176" fontId="0" fillId="25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26" borderId="0" xfId="0" applyNumberFormat="1" applyFill="1" applyAlignment="1">
      <alignment horizontal="center" vertical="center"/>
    </xf>
    <xf numFmtId="176" fontId="0" fillId="26" borderId="0" xfId="0" applyNumberFormat="1" applyFill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27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0" fontId="0" fillId="0" borderId="0" xfId="0" applyNumberFormat="1" applyFill="1" applyAlignment="1">
      <alignment horizontal="center" vertical="center"/>
    </xf>
    <xf numFmtId="176" fontId="0" fillId="26" borderId="10" xfId="0" applyNumberFormat="1" applyFont="1" applyFill="1" applyBorder="1" applyAlignment="1">
      <alignment vertical="center"/>
    </xf>
    <xf numFmtId="178" fontId="0" fillId="26" borderId="0" xfId="0" applyNumberFormat="1" applyFill="1" applyAlignment="1">
      <alignment horizontal="center" vertical="center"/>
    </xf>
    <xf numFmtId="10" fontId="0" fillId="26" borderId="0" xfId="0" applyNumberFormat="1" applyFill="1" applyAlignment="1">
      <alignment horizontal="center" vertical="center"/>
    </xf>
    <xf numFmtId="9" fontId="0" fillId="26" borderId="0" xfId="0" applyNumberFormat="1" applyFill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workbookViewId="0" topLeftCell="A1">
      <pane ySplit="5" topLeftCell="A108" activePane="bottomLeft" state="frozen"/>
      <selection pane="bottomLeft" activeCell="Q85" sqref="Q85"/>
    </sheetView>
  </sheetViews>
  <sheetFormatPr defaultColWidth="9.00390625" defaultRowHeight="14.25"/>
  <cols>
    <col min="1" max="1" width="3.875" style="74" customWidth="1"/>
    <col min="2" max="2" width="7.875" style="74" customWidth="1"/>
    <col min="3" max="3" width="10.50390625" style="74" customWidth="1"/>
    <col min="4" max="4" width="6.375" style="74" customWidth="1"/>
    <col min="5" max="5" width="9.125" style="74" customWidth="1"/>
    <col min="6" max="6" width="5.25390625" style="74" customWidth="1"/>
    <col min="7" max="7" width="9.625" style="74" customWidth="1"/>
    <col min="8" max="8" width="9.375" style="74" bestFit="1" customWidth="1"/>
    <col min="9" max="9" width="9.625" style="74" customWidth="1"/>
    <col min="10" max="10" width="10.625" style="74" customWidth="1"/>
    <col min="11" max="11" width="11.125" style="74" customWidth="1"/>
    <col min="12" max="12" width="13.50390625" style="74" customWidth="1"/>
    <col min="13" max="13" width="8.375" style="74" customWidth="1"/>
    <col min="14" max="14" width="8.75390625" style="74" customWidth="1"/>
    <col min="15" max="15" width="7.625" style="74" customWidth="1"/>
    <col min="16" max="17" width="12.625" style="74" bestFit="1" customWidth="1"/>
    <col min="18" max="18" width="14.75390625" style="74" customWidth="1"/>
    <col min="19" max="16384" width="9.00390625" style="74" customWidth="1"/>
  </cols>
  <sheetData>
    <row r="1" spans="1:2" ht="18" customHeight="1">
      <c r="A1" s="131" t="s">
        <v>0</v>
      </c>
      <c r="B1" s="131"/>
    </row>
    <row r="2" spans="1:15" ht="25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21" customHeight="1">
      <c r="A3" s="79" t="s">
        <v>2</v>
      </c>
      <c r="B3" s="79"/>
      <c r="C3" s="79"/>
      <c r="D3" s="79"/>
      <c r="E3" s="79"/>
      <c r="F3" s="79"/>
      <c r="G3" s="79"/>
      <c r="H3" s="79"/>
      <c r="I3" s="79" t="s">
        <v>3</v>
      </c>
      <c r="J3" s="79"/>
      <c r="K3" s="79"/>
      <c r="M3" s="79"/>
      <c r="N3" s="82"/>
      <c r="O3" s="82"/>
    </row>
    <row r="4" spans="1:15" ht="30" customHeight="1">
      <c r="A4" s="80" t="s">
        <v>4</v>
      </c>
      <c r="B4" s="81" t="s">
        <v>5</v>
      </c>
      <c r="C4" s="81" t="s">
        <v>6</v>
      </c>
      <c r="D4" s="81" t="s">
        <v>7</v>
      </c>
      <c r="E4" s="81" t="s">
        <v>8</v>
      </c>
      <c r="F4" s="81" t="s">
        <v>9</v>
      </c>
      <c r="G4" s="81" t="s">
        <v>10</v>
      </c>
      <c r="H4" s="81" t="s">
        <v>11</v>
      </c>
      <c r="I4" s="83" t="s">
        <v>12</v>
      </c>
      <c r="J4" s="81" t="s">
        <v>13</v>
      </c>
      <c r="K4" s="81" t="s">
        <v>14</v>
      </c>
      <c r="L4" s="83" t="s">
        <v>15</v>
      </c>
      <c r="M4" s="83" t="s">
        <v>16</v>
      </c>
      <c r="N4" s="81" t="s">
        <v>17</v>
      </c>
      <c r="O4" s="80" t="s">
        <v>18</v>
      </c>
    </row>
    <row r="5" spans="1:15" ht="14.25">
      <c r="A5" s="80"/>
      <c r="B5" s="81"/>
      <c r="C5" s="81"/>
      <c r="D5" s="81"/>
      <c r="E5" s="81"/>
      <c r="F5" s="81"/>
      <c r="G5" s="81"/>
      <c r="H5" s="81"/>
      <c r="I5" s="84"/>
      <c r="J5" s="81"/>
      <c r="K5" s="81"/>
      <c r="L5" s="84"/>
      <c r="M5" s="84"/>
      <c r="N5" s="81"/>
      <c r="O5" s="80"/>
    </row>
    <row r="6" spans="1:18" s="75" customFormat="1" ht="18" customHeight="1">
      <c r="A6" s="58">
        <v>1</v>
      </c>
      <c r="B6" s="6" t="s">
        <v>19</v>
      </c>
      <c r="C6" s="7">
        <v>501</v>
      </c>
      <c r="D6" s="8">
        <v>5</v>
      </c>
      <c r="E6" s="6" t="s">
        <v>20</v>
      </c>
      <c r="F6" s="8">
        <v>3</v>
      </c>
      <c r="G6" s="17">
        <v>92.54</v>
      </c>
      <c r="H6" s="10">
        <v>16.89</v>
      </c>
      <c r="I6" s="10">
        <v>75.65</v>
      </c>
      <c r="J6" s="17">
        <f>L6/G6</f>
        <v>5766.198704019937</v>
      </c>
      <c r="K6" s="17">
        <f>L6/I6</f>
        <v>7053.589267283608</v>
      </c>
      <c r="L6" s="133">
        <v>533604.028070005</v>
      </c>
      <c r="M6" s="17"/>
      <c r="N6" s="27" t="s">
        <v>21</v>
      </c>
      <c r="O6" s="27" t="s">
        <v>22</v>
      </c>
      <c r="P6" s="109"/>
      <c r="R6" s="109"/>
    </row>
    <row r="7" spans="1:18" s="75" customFormat="1" ht="18" customHeight="1">
      <c r="A7" s="58">
        <v>2</v>
      </c>
      <c r="B7" s="6" t="s">
        <v>19</v>
      </c>
      <c r="C7" s="7">
        <v>1001</v>
      </c>
      <c r="D7" s="8">
        <v>10</v>
      </c>
      <c r="E7" s="6" t="s">
        <v>20</v>
      </c>
      <c r="F7" s="8">
        <v>3</v>
      </c>
      <c r="G7" s="17">
        <v>92.54</v>
      </c>
      <c r="H7" s="10">
        <v>16.89</v>
      </c>
      <c r="I7" s="10">
        <v>75.65</v>
      </c>
      <c r="J7" s="17">
        <f>L7/G7</f>
        <v>6005.579655829479</v>
      </c>
      <c r="K7" s="17">
        <f>L7/I7</f>
        <v>7346.415616000792</v>
      </c>
      <c r="L7" s="133">
        <v>555756.34135046</v>
      </c>
      <c r="M7" s="17"/>
      <c r="N7" s="27" t="s">
        <v>21</v>
      </c>
      <c r="O7" s="27" t="s">
        <v>22</v>
      </c>
      <c r="P7" s="109"/>
      <c r="R7" s="109"/>
    </row>
    <row r="8" spans="1:18" s="75" customFormat="1" ht="18" customHeight="1">
      <c r="A8" s="58">
        <v>3</v>
      </c>
      <c r="B8" s="6" t="s">
        <v>19</v>
      </c>
      <c r="C8" s="7">
        <v>1601</v>
      </c>
      <c r="D8" s="8">
        <v>16</v>
      </c>
      <c r="E8" s="6" t="s">
        <v>20</v>
      </c>
      <c r="F8" s="8">
        <v>3</v>
      </c>
      <c r="G8" s="17">
        <v>92.54</v>
      </c>
      <c r="H8" s="10">
        <v>16.89</v>
      </c>
      <c r="I8" s="10">
        <v>75.65</v>
      </c>
      <c r="J8" s="17">
        <f>L8/G8</f>
        <v>6006.011901344931</v>
      </c>
      <c r="K8" s="17">
        <f>L8/I8</f>
        <v>7346.944366826965</v>
      </c>
      <c r="L8" s="133">
        <v>555796.34135046</v>
      </c>
      <c r="M8" s="17"/>
      <c r="N8" s="27" t="s">
        <v>21</v>
      </c>
      <c r="O8" s="27" t="s">
        <v>22</v>
      </c>
      <c r="P8" s="109"/>
      <c r="R8" s="109"/>
    </row>
    <row r="9" spans="1:18" s="75" customFormat="1" ht="18" customHeight="1">
      <c r="A9" s="58">
        <v>4</v>
      </c>
      <c r="B9" s="6" t="s">
        <v>19</v>
      </c>
      <c r="C9" s="7">
        <v>2401</v>
      </c>
      <c r="D9" s="8">
        <v>24</v>
      </c>
      <c r="E9" s="6" t="s">
        <v>20</v>
      </c>
      <c r="F9" s="8">
        <v>3</v>
      </c>
      <c r="G9" s="17">
        <v>92.54</v>
      </c>
      <c r="H9" s="10">
        <v>16.89</v>
      </c>
      <c r="I9" s="10">
        <v>75.65</v>
      </c>
      <c r="J9" s="17">
        <f>L9/G9</f>
        <v>6659.409208990706</v>
      </c>
      <c r="K9" s="17">
        <f>L9/I9</f>
        <v>8146.222448116325</v>
      </c>
      <c r="L9" s="133">
        <v>616261.7282</v>
      </c>
      <c r="M9" s="17"/>
      <c r="N9" s="27" t="s">
        <v>21</v>
      </c>
      <c r="O9" s="27" t="s">
        <v>22</v>
      </c>
      <c r="P9" s="109"/>
      <c r="R9" s="109"/>
    </row>
    <row r="10" spans="1:18" s="75" customFormat="1" ht="18" customHeight="1">
      <c r="A10" s="58">
        <v>5</v>
      </c>
      <c r="B10" s="6" t="s">
        <v>19</v>
      </c>
      <c r="C10" s="7">
        <v>502</v>
      </c>
      <c r="D10" s="8">
        <v>5</v>
      </c>
      <c r="E10" s="6" t="s">
        <v>20</v>
      </c>
      <c r="F10" s="8">
        <v>3</v>
      </c>
      <c r="G10" s="17">
        <v>92.53</v>
      </c>
      <c r="H10" s="7">
        <v>16.89</v>
      </c>
      <c r="I10" s="7">
        <v>75.64</v>
      </c>
      <c r="J10" s="17">
        <f aca="true" t="shared" si="0" ref="J10:J73">L10/G10</f>
        <v>5907.098085306776</v>
      </c>
      <c r="K10" s="17">
        <f aca="true" t="shared" si="1" ref="K10:K73">L10/I10</f>
        <v>7226.1209126578</v>
      </c>
      <c r="L10" s="133">
        <v>546583.785833436</v>
      </c>
      <c r="M10" s="17"/>
      <c r="N10" s="27" t="s">
        <v>21</v>
      </c>
      <c r="O10" s="27" t="s">
        <v>22</v>
      </c>
      <c r="P10" s="109"/>
      <c r="R10" s="109"/>
    </row>
    <row r="11" spans="1:18" s="75" customFormat="1" ht="18" customHeight="1">
      <c r="A11" s="58">
        <v>6</v>
      </c>
      <c r="B11" s="6" t="s">
        <v>19</v>
      </c>
      <c r="C11" s="7">
        <v>902</v>
      </c>
      <c r="D11" s="8">
        <v>9</v>
      </c>
      <c r="E11" s="6" t="s">
        <v>20</v>
      </c>
      <c r="F11" s="8">
        <v>3</v>
      </c>
      <c r="G11" s="17">
        <v>92.53</v>
      </c>
      <c r="H11" s="7">
        <v>16.89</v>
      </c>
      <c r="I11" s="7">
        <v>75.64</v>
      </c>
      <c r="J11" s="17">
        <f t="shared" si="0"/>
        <v>6060.648116837781</v>
      </c>
      <c r="K11" s="17">
        <f t="shared" si="1"/>
        <v>7413.95782986515</v>
      </c>
      <c r="L11" s="133">
        <v>560791.770251</v>
      </c>
      <c r="M11" s="17"/>
      <c r="N11" s="27" t="s">
        <v>21</v>
      </c>
      <c r="O11" s="27" t="s">
        <v>22</v>
      </c>
      <c r="P11" s="109"/>
      <c r="R11" s="109"/>
    </row>
    <row r="12" spans="1:18" s="75" customFormat="1" ht="18" customHeight="1">
      <c r="A12" s="58">
        <v>7</v>
      </c>
      <c r="B12" s="6" t="s">
        <v>19</v>
      </c>
      <c r="C12" s="7">
        <v>1002</v>
      </c>
      <c r="D12" s="8">
        <v>10</v>
      </c>
      <c r="E12" s="6" t="s">
        <v>20</v>
      </c>
      <c r="F12" s="8">
        <v>3</v>
      </c>
      <c r="G12" s="17">
        <v>92.53</v>
      </c>
      <c r="H12" s="7">
        <v>16.89</v>
      </c>
      <c r="I12" s="7">
        <v>75.64</v>
      </c>
      <c r="J12" s="17">
        <f t="shared" si="0"/>
        <v>6052.355511844764</v>
      </c>
      <c r="K12" s="17">
        <f t="shared" si="1"/>
        <v>7403.813531345796</v>
      </c>
      <c r="L12" s="133">
        <v>560024.455510996</v>
      </c>
      <c r="M12" s="17"/>
      <c r="N12" s="27" t="s">
        <v>21</v>
      </c>
      <c r="O12" s="27" t="s">
        <v>22</v>
      </c>
      <c r="P12" s="109"/>
      <c r="R12" s="109"/>
    </row>
    <row r="13" spans="1:18" s="75" customFormat="1" ht="18" customHeight="1">
      <c r="A13" s="58">
        <v>8</v>
      </c>
      <c r="B13" s="6" t="s">
        <v>19</v>
      </c>
      <c r="C13" s="7">
        <v>1102</v>
      </c>
      <c r="D13" s="8">
        <v>11</v>
      </c>
      <c r="E13" s="6" t="s">
        <v>20</v>
      </c>
      <c r="F13" s="8">
        <v>3</v>
      </c>
      <c r="G13" s="17">
        <v>92.53</v>
      </c>
      <c r="H13" s="7">
        <v>16.89</v>
      </c>
      <c r="I13" s="7">
        <v>75.64</v>
      </c>
      <c r="J13" s="17">
        <f t="shared" si="0"/>
        <v>6060.648116837781</v>
      </c>
      <c r="K13" s="17">
        <f t="shared" si="1"/>
        <v>7413.95782986515</v>
      </c>
      <c r="L13" s="133">
        <v>560791.770251</v>
      </c>
      <c r="M13" s="17"/>
      <c r="N13" s="27" t="s">
        <v>21</v>
      </c>
      <c r="O13" s="27" t="s">
        <v>22</v>
      </c>
      <c r="P13" s="109"/>
      <c r="R13" s="109"/>
    </row>
    <row r="14" spans="1:18" s="75" customFormat="1" ht="18" customHeight="1">
      <c r="A14" s="58">
        <v>9</v>
      </c>
      <c r="B14" s="6" t="s">
        <v>19</v>
      </c>
      <c r="C14" s="7">
        <v>1202</v>
      </c>
      <c r="D14" s="8">
        <v>12</v>
      </c>
      <c r="E14" s="6" t="s">
        <v>20</v>
      </c>
      <c r="F14" s="8">
        <v>3</v>
      </c>
      <c r="G14" s="17">
        <v>92.53</v>
      </c>
      <c r="H14" s="7">
        <v>16.89</v>
      </c>
      <c r="I14" s="7">
        <v>75.64</v>
      </c>
      <c r="J14" s="17">
        <f t="shared" si="0"/>
        <v>6060.648116837781</v>
      </c>
      <c r="K14" s="17">
        <f t="shared" si="1"/>
        <v>7413.95782986515</v>
      </c>
      <c r="L14" s="133">
        <v>560791.770251</v>
      </c>
      <c r="M14" s="17"/>
      <c r="N14" s="27" t="s">
        <v>21</v>
      </c>
      <c r="O14" s="27" t="s">
        <v>22</v>
      </c>
      <c r="P14" s="109"/>
      <c r="R14" s="109"/>
    </row>
    <row r="15" spans="1:18" s="75" customFormat="1" ht="18" customHeight="1">
      <c r="A15" s="58">
        <v>10</v>
      </c>
      <c r="B15" s="6" t="s">
        <v>19</v>
      </c>
      <c r="C15" s="7">
        <v>1302</v>
      </c>
      <c r="D15" s="8">
        <v>13</v>
      </c>
      <c r="E15" s="6" t="s">
        <v>20</v>
      </c>
      <c r="F15" s="8">
        <v>3</v>
      </c>
      <c r="G15" s="17">
        <v>92.53</v>
      </c>
      <c r="H15" s="7">
        <v>16.89</v>
      </c>
      <c r="I15" s="7">
        <v>75.64</v>
      </c>
      <c r="J15" s="17">
        <f t="shared" si="0"/>
        <v>6060.648116837781</v>
      </c>
      <c r="K15" s="17">
        <f t="shared" si="1"/>
        <v>7413.95782986515</v>
      </c>
      <c r="L15" s="133">
        <v>560791.770251</v>
      </c>
      <c r="M15" s="17"/>
      <c r="N15" s="27" t="s">
        <v>21</v>
      </c>
      <c r="O15" s="27" t="s">
        <v>22</v>
      </c>
      <c r="P15" s="109"/>
      <c r="R15" s="109"/>
    </row>
    <row r="16" spans="1:21" s="75" customFormat="1" ht="18" customHeight="1">
      <c r="A16" s="58">
        <v>11</v>
      </c>
      <c r="B16" s="6" t="s">
        <v>19</v>
      </c>
      <c r="C16" s="7">
        <v>1402</v>
      </c>
      <c r="D16" s="8">
        <v>14</v>
      </c>
      <c r="E16" s="6" t="s">
        <v>20</v>
      </c>
      <c r="F16" s="8">
        <v>3</v>
      </c>
      <c r="G16" s="17">
        <v>92.53</v>
      </c>
      <c r="H16" s="7">
        <v>16.89</v>
      </c>
      <c r="I16" s="7">
        <v>75.64</v>
      </c>
      <c r="J16" s="17">
        <f t="shared" si="0"/>
        <v>6681.357172689938</v>
      </c>
      <c r="K16" s="17">
        <f t="shared" si="1"/>
        <v>8173.26783697779</v>
      </c>
      <c r="L16" s="133">
        <v>618225.979189</v>
      </c>
      <c r="M16" s="17"/>
      <c r="N16" s="27" t="s">
        <v>21</v>
      </c>
      <c r="O16" s="27" t="s">
        <v>22</v>
      </c>
      <c r="P16" s="109"/>
      <c r="R16" s="109"/>
      <c r="S16" s="49"/>
      <c r="T16" s="49"/>
      <c r="U16" s="49"/>
    </row>
    <row r="17" spans="1:21" s="75" customFormat="1" ht="18" customHeight="1">
      <c r="A17" s="58">
        <v>12</v>
      </c>
      <c r="B17" s="6" t="s">
        <v>19</v>
      </c>
      <c r="C17" s="7">
        <v>1502</v>
      </c>
      <c r="D17" s="8">
        <v>15</v>
      </c>
      <c r="E17" s="6" t="s">
        <v>20</v>
      </c>
      <c r="F17" s="8">
        <v>3</v>
      </c>
      <c r="G17" s="17">
        <v>92.53</v>
      </c>
      <c r="H17" s="7">
        <v>16.89</v>
      </c>
      <c r="I17" s="7">
        <v>75.64</v>
      </c>
      <c r="J17" s="17">
        <f t="shared" si="0"/>
        <v>6060.648116837781</v>
      </c>
      <c r="K17" s="17">
        <f t="shared" si="1"/>
        <v>7413.95782986515</v>
      </c>
      <c r="L17" s="133">
        <v>560791.770251</v>
      </c>
      <c r="M17" s="17"/>
      <c r="N17" s="27" t="s">
        <v>21</v>
      </c>
      <c r="O17" s="27" t="s">
        <v>22</v>
      </c>
      <c r="P17" s="109"/>
      <c r="R17" s="109"/>
      <c r="S17" s="49"/>
      <c r="T17" s="49"/>
      <c r="U17" s="49"/>
    </row>
    <row r="18" spans="1:18" s="75" customFormat="1" ht="18" customHeight="1">
      <c r="A18" s="58">
        <v>13</v>
      </c>
      <c r="B18" s="6" t="s">
        <v>19</v>
      </c>
      <c r="C18" s="7">
        <v>1602</v>
      </c>
      <c r="D18" s="8">
        <v>16</v>
      </c>
      <c r="E18" s="6" t="s">
        <v>20</v>
      </c>
      <c r="F18" s="8">
        <v>3</v>
      </c>
      <c r="G18" s="17">
        <v>92.53</v>
      </c>
      <c r="H18" s="7">
        <v>16.89</v>
      </c>
      <c r="I18" s="7">
        <v>75.64</v>
      </c>
      <c r="J18" s="17">
        <f t="shared" si="0"/>
        <v>6070.727931600523</v>
      </c>
      <c r="K18" s="17">
        <f t="shared" si="1"/>
        <v>7426.288412361137</v>
      </c>
      <c r="L18" s="133">
        <v>561724.4555109964</v>
      </c>
      <c r="M18" s="17"/>
      <c r="N18" s="27" t="s">
        <v>21</v>
      </c>
      <c r="O18" s="27" t="s">
        <v>22</v>
      </c>
      <c r="P18" s="109"/>
      <c r="R18" s="109"/>
    </row>
    <row r="19" spans="1:18" s="75" customFormat="1" ht="18" customHeight="1">
      <c r="A19" s="58">
        <v>14</v>
      </c>
      <c r="B19" s="6" t="s">
        <v>19</v>
      </c>
      <c r="C19" s="132">
        <v>1802</v>
      </c>
      <c r="D19" s="8">
        <v>18</v>
      </c>
      <c r="E19" s="6" t="s">
        <v>20</v>
      </c>
      <c r="F19" s="8">
        <v>3</v>
      </c>
      <c r="G19" s="17">
        <f aca="true" t="shared" si="2" ref="G19:G25">H19+I19</f>
        <v>92.53</v>
      </c>
      <c r="H19" s="132">
        <v>16.89</v>
      </c>
      <c r="I19" s="132">
        <v>75.64</v>
      </c>
      <c r="J19" s="17">
        <f t="shared" si="0"/>
        <v>7159.840051875068</v>
      </c>
      <c r="K19" s="17">
        <f t="shared" si="1"/>
        <v>8758.593336858805</v>
      </c>
      <c r="L19" s="134">
        <v>662500</v>
      </c>
      <c r="M19" s="17"/>
      <c r="N19" s="27" t="s">
        <v>21</v>
      </c>
      <c r="O19" s="27" t="s">
        <v>22</v>
      </c>
      <c r="P19" s="109"/>
      <c r="R19" s="109"/>
    </row>
    <row r="20" spans="1:18" s="75" customFormat="1" ht="18" customHeight="1">
      <c r="A20" s="58">
        <v>15</v>
      </c>
      <c r="B20" s="6" t="s">
        <v>19</v>
      </c>
      <c r="C20" s="7">
        <v>1902</v>
      </c>
      <c r="D20" s="8">
        <v>19</v>
      </c>
      <c r="E20" s="6" t="s">
        <v>20</v>
      </c>
      <c r="F20" s="8">
        <v>3</v>
      </c>
      <c r="G20" s="17">
        <f t="shared" si="2"/>
        <v>92.53</v>
      </c>
      <c r="H20" s="7">
        <v>16.89</v>
      </c>
      <c r="I20" s="7">
        <v>75.64</v>
      </c>
      <c r="J20" s="17">
        <f t="shared" si="0"/>
        <v>6060.648116837781</v>
      </c>
      <c r="K20" s="17">
        <f t="shared" si="1"/>
        <v>7413.95782986515</v>
      </c>
      <c r="L20" s="133">
        <v>560791.770251</v>
      </c>
      <c r="M20" s="17"/>
      <c r="N20" s="27" t="s">
        <v>21</v>
      </c>
      <c r="O20" s="27" t="s">
        <v>22</v>
      </c>
      <c r="P20" s="109"/>
      <c r="R20" s="109"/>
    </row>
    <row r="21" spans="1:18" s="75" customFormat="1" ht="18" customHeight="1">
      <c r="A21" s="58">
        <v>16</v>
      </c>
      <c r="B21" s="6" t="s">
        <v>19</v>
      </c>
      <c r="C21" s="7">
        <v>2002</v>
      </c>
      <c r="D21" s="8">
        <v>20</v>
      </c>
      <c r="E21" s="6" t="s">
        <v>20</v>
      </c>
      <c r="F21" s="8">
        <v>3</v>
      </c>
      <c r="G21" s="17">
        <f t="shared" si="2"/>
        <v>92.53</v>
      </c>
      <c r="H21" s="7">
        <v>16.89</v>
      </c>
      <c r="I21" s="7">
        <v>75.64</v>
      </c>
      <c r="J21" s="17">
        <f t="shared" si="0"/>
        <v>6089.397895995892</v>
      </c>
      <c r="K21" s="17">
        <f t="shared" si="1"/>
        <v>7449.127278113431</v>
      </c>
      <c r="L21" s="133">
        <v>563451.9873164999</v>
      </c>
      <c r="M21" s="17"/>
      <c r="N21" s="27" t="s">
        <v>21</v>
      </c>
      <c r="O21" s="27" t="s">
        <v>22</v>
      </c>
      <c r="P21" s="109"/>
      <c r="R21" s="109"/>
    </row>
    <row r="22" spans="1:18" s="75" customFormat="1" ht="18" customHeight="1">
      <c r="A22" s="58">
        <v>17</v>
      </c>
      <c r="B22" s="6" t="s">
        <v>19</v>
      </c>
      <c r="C22" s="7">
        <v>2102</v>
      </c>
      <c r="D22" s="8">
        <v>21</v>
      </c>
      <c r="E22" s="6" t="s">
        <v>20</v>
      </c>
      <c r="F22" s="8">
        <v>3</v>
      </c>
      <c r="G22" s="17">
        <f t="shared" si="2"/>
        <v>92.53</v>
      </c>
      <c r="H22" s="7">
        <v>16.89</v>
      </c>
      <c r="I22" s="7">
        <v>75.64</v>
      </c>
      <c r="J22" s="17">
        <f t="shared" si="0"/>
        <v>6105.911477451949</v>
      </c>
      <c r="K22" s="17">
        <f t="shared" si="1"/>
        <v>7469.328252361566</v>
      </c>
      <c r="L22" s="133">
        <v>564979.9890086289</v>
      </c>
      <c r="M22" s="17"/>
      <c r="N22" s="27" t="s">
        <v>21</v>
      </c>
      <c r="O22" s="27" t="s">
        <v>22</v>
      </c>
      <c r="P22" s="109"/>
      <c r="R22" s="109"/>
    </row>
    <row r="23" spans="1:18" s="75" customFormat="1" ht="18" customHeight="1">
      <c r="A23" s="58">
        <v>18</v>
      </c>
      <c r="B23" s="6" t="s">
        <v>19</v>
      </c>
      <c r="C23" s="7">
        <v>2202</v>
      </c>
      <c r="D23" s="8">
        <v>22</v>
      </c>
      <c r="E23" s="6" t="s">
        <v>20</v>
      </c>
      <c r="F23" s="8">
        <v>3</v>
      </c>
      <c r="G23" s="17">
        <f t="shared" si="2"/>
        <v>92.53</v>
      </c>
      <c r="H23" s="7">
        <v>16.89</v>
      </c>
      <c r="I23" s="7">
        <v>75.64</v>
      </c>
      <c r="J23" s="17">
        <f t="shared" si="0"/>
        <v>6134.603757051745</v>
      </c>
      <c r="K23" s="17">
        <f t="shared" si="1"/>
        <v>7504.427361713351</v>
      </c>
      <c r="L23" s="133">
        <v>567634.8856399979</v>
      </c>
      <c r="M23" s="17"/>
      <c r="N23" s="27" t="s">
        <v>21</v>
      </c>
      <c r="O23" s="27" t="s">
        <v>22</v>
      </c>
      <c r="P23" s="109"/>
      <c r="R23" s="109"/>
    </row>
    <row r="24" spans="1:18" s="75" customFormat="1" ht="18" customHeight="1">
      <c r="A24" s="58">
        <v>19</v>
      </c>
      <c r="B24" s="6" t="s">
        <v>19</v>
      </c>
      <c r="C24" s="7">
        <v>2302</v>
      </c>
      <c r="D24" s="8">
        <v>23</v>
      </c>
      <c r="E24" s="6" t="s">
        <v>20</v>
      </c>
      <c r="F24" s="8">
        <v>3</v>
      </c>
      <c r="G24" s="17">
        <f t="shared" si="2"/>
        <v>92.53</v>
      </c>
      <c r="H24" s="7">
        <v>16.89</v>
      </c>
      <c r="I24" s="7">
        <v>75.64</v>
      </c>
      <c r="J24" s="17">
        <f t="shared" si="0"/>
        <v>6162.370526494251</v>
      </c>
      <c r="K24" s="17">
        <f t="shared" si="1"/>
        <v>7538.394299530844</v>
      </c>
      <c r="L24" s="133">
        <v>570204.144816513</v>
      </c>
      <c r="M24" s="17"/>
      <c r="N24" s="27" t="s">
        <v>21</v>
      </c>
      <c r="O24" s="27" t="s">
        <v>22</v>
      </c>
      <c r="P24" s="109"/>
      <c r="R24" s="109"/>
    </row>
    <row r="25" spans="1:18" s="75" customFormat="1" ht="18" customHeight="1">
      <c r="A25" s="58">
        <v>20</v>
      </c>
      <c r="B25" s="6" t="s">
        <v>19</v>
      </c>
      <c r="C25" s="7">
        <v>2402</v>
      </c>
      <c r="D25" s="8">
        <v>24</v>
      </c>
      <c r="E25" s="6" t="s">
        <v>20</v>
      </c>
      <c r="F25" s="8">
        <v>3</v>
      </c>
      <c r="G25" s="17">
        <f t="shared" si="2"/>
        <v>92.53</v>
      </c>
      <c r="H25" s="7">
        <v>16.89</v>
      </c>
      <c r="I25" s="7">
        <v>75.64</v>
      </c>
      <c r="J25" s="17">
        <f t="shared" si="0"/>
        <v>7781.26013184913</v>
      </c>
      <c r="K25" s="17">
        <f t="shared" si="1"/>
        <v>9518.773135906928</v>
      </c>
      <c r="L25" s="133">
        <v>720000</v>
      </c>
      <c r="M25" s="17"/>
      <c r="N25" s="27" t="s">
        <v>21</v>
      </c>
      <c r="O25" s="27" t="s">
        <v>22</v>
      </c>
      <c r="P25" s="109"/>
      <c r="R25" s="109"/>
    </row>
    <row r="26" spans="1:18" s="75" customFormat="1" ht="18" customHeight="1">
      <c r="A26" s="58">
        <v>21</v>
      </c>
      <c r="B26" s="6" t="s">
        <v>19</v>
      </c>
      <c r="C26" s="7">
        <v>503</v>
      </c>
      <c r="D26" s="8">
        <v>5</v>
      </c>
      <c r="E26" s="6" t="s">
        <v>20</v>
      </c>
      <c r="F26" s="8">
        <v>3</v>
      </c>
      <c r="G26" s="17">
        <v>74.31</v>
      </c>
      <c r="H26" s="7">
        <v>13.56</v>
      </c>
      <c r="I26" s="7">
        <v>60.75</v>
      </c>
      <c r="J26" s="17">
        <f t="shared" si="0"/>
        <v>6075.272433172493</v>
      </c>
      <c r="K26" s="17">
        <f t="shared" si="1"/>
        <v>7431.333242947292</v>
      </c>
      <c r="L26" s="133">
        <v>451453.494509048</v>
      </c>
      <c r="M26" s="17"/>
      <c r="N26" s="27" t="s">
        <v>21</v>
      </c>
      <c r="O26" s="27" t="s">
        <v>22</v>
      </c>
      <c r="P26" s="109"/>
      <c r="R26" s="109"/>
    </row>
    <row r="27" spans="1:18" s="75" customFormat="1" ht="18" customHeight="1">
      <c r="A27" s="58">
        <v>22</v>
      </c>
      <c r="B27" s="6" t="s">
        <v>19</v>
      </c>
      <c r="C27" s="7">
        <v>703</v>
      </c>
      <c r="D27" s="8">
        <v>7</v>
      </c>
      <c r="E27" s="6" t="s">
        <v>20</v>
      </c>
      <c r="F27" s="8">
        <v>3</v>
      </c>
      <c r="G27" s="17">
        <v>74.31</v>
      </c>
      <c r="H27" s="7">
        <v>13.56</v>
      </c>
      <c r="I27" s="7">
        <v>60.75</v>
      </c>
      <c r="J27" s="17">
        <f t="shared" si="0"/>
        <v>6176.5747509891</v>
      </c>
      <c r="K27" s="17">
        <f t="shared" si="1"/>
        <v>7555.247238617284</v>
      </c>
      <c r="L27" s="133">
        <v>458981.269746</v>
      </c>
      <c r="M27" s="17"/>
      <c r="N27" s="27" t="s">
        <v>21</v>
      </c>
      <c r="O27" s="27" t="s">
        <v>22</v>
      </c>
      <c r="P27" s="109"/>
      <c r="R27" s="109"/>
    </row>
    <row r="28" spans="1:18" s="75" customFormat="1" ht="18" customHeight="1">
      <c r="A28" s="58">
        <v>23</v>
      </c>
      <c r="B28" s="6" t="s">
        <v>19</v>
      </c>
      <c r="C28" s="7">
        <v>903</v>
      </c>
      <c r="D28" s="8">
        <v>9</v>
      </c>
      <c r="E28" s="6" t="s">
        <v>20</v>
      </c>
      <c r="F28" s="8">
        <v>3</v>
      </c>
      <c r="G28" s="17">
        <v>74.31</v>
      </c>
      <c r="H28" s="7">
        <v>13.56</v>
      </c>
      <c r="I28" s="7">
        <v>60.75</v>
      </c>
      <c r="J28" s="17">
        <f t="shared" si="0"/>
        <v>6223.4573510414475</v>
      </c>
      <c r="K28" s="17">
        <f t="shared" si="1"/>
        <v>7612.5944980393415</v>
      </c>
      <c r="L28" s="133">
        <v>462465.11575589</v>
      </c>
      <c r="M28" s="17"/>
      <c r="N28" s="27" t="s">
        <v>21</v>
      </c>
      <c r="O28" s="27" t="s">
        <v>22</v>
      </c>
      <c r="P28" s="109"/>
      <c r="R28" s="109"/>
    </row>
    <row r="29" spans="1:18" s="75" customFormat="1" ht="18" customHeight="1">
      <c r="A29" s="58">
        <v>24</v>
      </c>
      <c r="B29" s="6" t="s">
        <v>19</v>
      </c>
      <c r="C29" s="7">
        <v>1003</v>
      </c>
      <c r="D29" s="8">
        <v>10</v>
      </c>
      <c r="E29" s="6" t="s">
        <v>20</v>
      </c>
      <c r="F29" s="8">
        <v>3</v>
      </c>
      <c r="G29" s="17">
        <v>74.31</v>
      </c>
      <c r="H29" s="7">
        <v>13.56</v>
      </c>
      <c r="I29" s="7">
        <v>60.75</v>
      </c>
      <c r="J29" s="17">
        <f t="shared" si="0"/>
        <v>6124.513436295276</v>
      </c>
      <c r="K29" s="17">
        <f t="shared" si="1"/>
        <v>7491.565324297975</v>
      </c>
      <c r="L29" s="133">
        <v>455112.593451102</v>
      </c>
      <c r="M29" s="17"/>
      <c r="N29" s="27" t="s">
        <v>21</v>
      </c>
      <c r="O29" s="27" t="s">
        <v>22</v>
      </c>
      <c r="P29" s="109"/>
      <c r="R29" s="109"/>
    </row>
    <row r="30" spans="1:18" s="75" customFormat="1" ht="18" customHeight="1">
      <c r="A30" s="58">
        <v>25</v>
      </c>
      <c r="B30" s="6" t="s">
        <v>19</v>
      </c>
      <c r="C30" s="7">
        <v>1103</v>
      </c>
      <c r="D30" s="8">
        <v>11</v>
      </c>
      <c r="E30" s="6" t="s">
        <v>20</v>
      </c>
      <c r="F30" s="8">
        <v>3</v>
      </c>
      <c r="G30" s="17">
        <v>74.31</v>
      </c>
      <c r="H30" s="7">
        <v>13.56</v>
      </c>
      <c r="I30" s="7">
        <v>60.75</v>
      </c>
      <c r="J30" s="17">
        <f t="shared" si="0"/>
        <v>6060.9864023011705</v>
      </c>
      <c r="K30" s="17">
        <f t="shared" si="1"/>
        <v>7413.858428888889</v>
      </c>
      <c r="L30" s="133">
        <v>450391.899555</v>
      </c>
      <c r="M30" s="17"/>
      <c r="N30" s="27" t="s">
        <v>21</v>
      </c>
      <c r="O30" s="27" t="s">
        <v>22</v>
      </c>
      <c r="P30" s="109"/>
      <c r="R30" s="109"/>
    </row>
    <row r="31" spans="1:18" s="75" customFormat="1" ht="18" customHeight="1">
      <c r="A31" s="58">
        <v>26</v>
      </c>
      <c r="B31" s="6" t="s">
        <v>19</v>
      </c>
      <c r="C31" s="7">
        <v>1603</v>
      </c>
      <c r="D31" s="8">
        <v>16</v>
      </c>
      <c r="E31" s="6" t="s">
        <v>20</v>
      </c>
      <c r="F31" s="8">
        <v>3</v>
      </c>
      <c r="G31" s="17">
        <f aca="true" t="shared" si="3" ref="G31:G36">H31+I31</f>
        <v>74.31</v>
      </c>
      <c r="H31" s="7">
        <v>13.56</v>
      </c>
      <c r="I31" s="7">
        <v>60.75</v>
      </c>
      <c r="J31" s="17">
        <f t="shared" si="0"/>
        <v>6252.329683475494</v>
      </c>
      <c r="K31" s="17">
        <f t="shared" si="1"/>
        <v>7647.911420231506</v>
      </c>
      <c r="L31" s="133">
        <v>464610.618779064</v>
      </c>
      <c r="M31" s="17"/>
      <c r="N31" s="27" t="s">
        <v>21</v>
      </c>
      <c r="O31" s="27" t="s">
        <v>22</v>
      </c>
      <c r="P31" s="109"/>
      <c r="R31" s="109"/>
    </row>
    <row r="32" spans="1:18" s="75" customFormat="1" ht="18" customHeight="1">
      <c r="A32" s="58">
        <v>27</v>
      </c>
      <c r="B32" s="6" t="s">
        <v>19</v>
      </c>
      <c r="C32" s="7">
        <v>1703</v>
      </c>
      <c r="D32" s="8">
        <v>17</v>
      </c>
      <c r="E32" s="6" t="s">
        <v>20</v>
      </c>
      <c r="F32" s="8">
        <v>3</v>
      </c>
      <c r="G32" s="17">
        <f t="shared" si="3"/>
        <v>74.31</v>
      </c>
      <c r="H32" s="7">
        <v>13.56</v>
      </c>
      <c r="I32" s="7">
        <v>60.75</v>
      </c>
      <c r="J32" s="17">
        <f t="shared" si="0"/>
        <v>6101.357819337909</v>
      </c>
      <c r="K32" s="17">
        <f t="shared" si="1"/>
        <v>7463.241144938272</v>
      </c>
      <c r="L32" s="133">
        <v>453391.899555</v>
      </c>
      <c r="M32" s="17"/>
      <c r="N32" s="27" t="s">
        <v>21</v>
      </c>
      <c r="O32" s="27" t="s">
        <v>22</v>
      </c>
      <c r="P32" s="109"/>
      <c r="R32" s="109"/>
    </row>
    <row r="33" spans="1:18" s="75" customFormat="1" ht="18" customHeight="1">
      <c r="A33" s="58">
        <v>28</v>
      </c>
      <c r="B33" s="6" t="s">
        <v>19</v>
      </c>
      <c r="C33" s="7">
        <v>1903</v>
      </c>
      <c r="D33" s="8">
        <v>19</v>
      </c>
      <c r="E33" s="6" t="s">
        <v>20</v>
      </c>
      <c r="F33" s="8">
        <v>3</v>
      </c>
      <c r="G33" s="17">
        <f t="shared" si="3"/>
        <v>74.31</v>
      </c>
      <c r="H33" s="7">
        <v>13.56</v>
      </c>
      <c r="I33" s="7">
        <v>60.75</v>
      </c>
      <c r="J33" s="17">
        <f t="shared" si="0"/>
        <v>6141.7292363746465</v>
      </c>
      <c r="K33" s="17">
        <f t="shared" si="1"/>
        <v>7512.623860987655</v>
      </c>
      <c r="L33" s="133">
        <v>456391.899555</v>
      </c>
      <c r="M33" s="17"/>
      <c r="N33" s="27" t="s">
        <v>21</v>
      </c>
      <c r="O33" s="27" t="s">
        <v>22</v>
      </c>
      <c r="P33" s="109"/>
      <c r="R33" s="109"/>
    </row>
    <row r="34" spans="1:18" s="75" customFormat="1" ht="18" customHeight="1">
      <c r="A34" s="58">
        <v>29</v>
      </c>
      <c r="B34" s="6" t="s">
        <v>19</v>
      </c>
      <c r="C34" s="7">
        <v>105</v>
      </c>
      <c r="D34" s="8">
        <v>1</v>
      </c>
      <c r="E34" s="6" t="s">
        <v>20</v>
      </c>
      <c r="F34" s="8">
        <v>3</v>
      </c>
      <c r="G34" s="17">
        <f t="shared" si="3"/>
        <v>98.57</v>
      </c>
      <c r="H34" s="10">
        <v>17.99</v>
      </c>
      <c r="I34" s="7">
        <v>80.58</v>
      </c>
      <c r="J34" s="17">
        <f t="shared" si="0"/>
        <v>6220.959724053972</v>
      </c>
      <c r="K34" s="17">
        <f t="shared" si="1"/>
        <v>7609.8287416232315</v>
      </c>
      <c r="L34" s="133">
        <v>613200</v>
      </c>
      <c r="M34" s="17"/>
      <c r="N34" s="27" t="s">
        <v>21</v>
      </c>
      <c r="O34" s="27" t="s">
        <v>22</v>
      </c>
      <c r="P34" s="109"/>
      <c r="R34" s="109"/>
    </row>
    <row r="35" spans="1:18" s="75" customFormat="1" ht="18" customHeight="1">
      <c r="A35" s="58">
        <v>30</v>
      </c>
      <c r="B35" s="6" t="s">
        <v>19</v>
      </c>
      <c r="C35" s="7">
        <v>305</v>
      </c>
      <c r="D35" s="8">
        <v>3</v>
      </c>
      <c r="E35" s="6" t="s">
        <v>20</v>
      </c>
      <c r="F35" s="8">
        <v>3</v>
      </c>
      <c r="G35" s="17">
        <f t="shared" si="3"/>
        <v>99.75</v>
      </c>
      <c r="H35" s="10">
        <v>18.21</v>
      </c>
      <c r="I35" s="10">
        <v>81.54</v>
      </c>
      <c r="J35" s="17">
        <f t="shared" si="0"/>
        <v>6651.973763428571</v>
      </c>
      <c r="K35" s="17">
        <f t="shared" si="1"/>
        <v>8137.532289698307</v>
      </c>
      <c r="L35" s="133">
        <v>663534.382902</v>
      </c>
      <c r="M35" s="17"/>
      <c r="N35" s="27" t="s">
        <v>21</v>
      </c>
      <c r="O35" s="27" t="s">
        <v>22</v>
      </c>
      <c r="P35" s="109"/>
      <c r="R35" s="109"/>
    </row>
    <row r="36" spans="1:18" s="75" customFormat="1" ht="18" customHeight="1">
      <c r="A36" s="58">
        <v>31</v>
      </c>
      <c r="B36" s="6" t="s">
        <v>19</v>
      </c>
      <c r="C36" s="7">
        <v>405</v>
      </c>
      <c r="D36" s="8">
        <v>4</v>
      </c>
      <c r="E36" s="6" t="s">
        <v>20</v>
      </c>
      <c r="F36" s="8">
        <v>3</v>
      </c>
      <c r="G36" s="17">
        <f t="shared" si="3"/>
        <v>99.75</v>
      </c>
      <c r="H36" s="10">
        <v>18.21</v>
      </c>
      <c r="I36" s="10">
        <v>81.54</v>
      </c>
      <c r="J36" s="17">
        <f t="shared" si="0"/>
        <v>6651.973763428571</v>
      </c>
      <c r="K36" s="17">
        <f t="shared" si="1"/>
        <v>8137.532289698307</v>
      </c>
      <c r="L36" s="133">
        <v>663534.382902</v>
      </c>
      <c r="M36" s="17"/>
      <c r="N36" s="27" t="s">
        <v>21</v>
      </c>
      <c r="O36" s="27" t="s">
        <v>22</v>
      </c>
      <c r="P36" s="109"/>
      <c r="R36" s="109"/>
    </row>
    <row r="37" spans="1:18" s="75" customFormat="1" ht="18" customHeight="1">
      <c r="A37" s="58">
        <v>32</v>
      </c>
      <c r="B37" s="6" t="s">
        <v>19</v>
      </c>
      <c r="C37" s="7">
        <v>505</v>
      </c>
      <c r="D37" s="8">
        <v>5</v>
      </c>
      <c r="E37" s="6" t="s">
        <v>20</v>
      </c>
      <c r="F37" s="8">
        <v>3</v>
      </c>
      <c r="G37" s="17">
        <v>99.75</v>
      </c>
      <c r="H37" s="10">
        <v>18.21</v>
      </c>
      <c r="I37" s="10">
        <v>81.54</v>
      </c>
      <c r="J37" s="17">
        <f t="shared" si="0"/>
        <v>6061.3749679849625</v>
      </c>
      <c r="K37" s="17">
        <f t="shared" si="1"/>
        <v>7415.037442439293</v>
      </c>
      <c r="L37" s="133">
        <v>604622.1530565</v>
      </c>
      <c r="M37" s="17"/>
      <c r="N37" s="27" t="s">
        <v>21</v>
      </c>
      <c r="O37" s="27" t="s">
        <v>22</v>
      </c>
      <c r="P37" s="109"/>
      <c r="R37" s="109"/>
    </row>
    <row r="38" spans="1:18" s="75" customFormat="1" ht="18" customHeight="1">
      <c r="A38" s="58">
        <v>33</v>
      </c>
      <c r="B38" s="6" t="s">
        <v>19</v>
      </c>
      <c r="C38" s="7">
        <v>605</v>
      </c>
      <c r="D38" s="8">
        <v>6</v>
      </c>
      <c r="E38" s="6" t="s">
        <v>20</v>
      </c>
      <c r="F38" s="8">
        <v>3</v>
      </c>
      <c r="G38" s="17">
        <v>99.75</v>
      </c>
      <c r="H38" s="10">
        <v>18.21</v>
      </c>
      <c r="I38" s="10">
        <v>81.54</v>
      </c>
      <c r="J38" s="17">
        <f t="shared" si="0"/>
        <v>6061.575469238094</v>
      </c>
      <c r="K38" s="17">
        <f t="shared" si="1"/>
        <v>7415.282720830265</v>
      </c>
      <c r="L38" s="133">
        <v>604642.1530564999</v>
      </c>
      <c r="M38" s="17"/>
      <c r="N38" s="27" t="s">
        <v>21</v>
      </c>
      <c r="O38" s="27" t="s">
        <v>22</v>
      </c>
      <c r="P38" s="109"/>
      <c r="R38" s="109"/>
    </row>
    <row r="39" spans="1:18" s="75" customFormat="1" ht="18" customHeight="1">
      <c r="A39" s="58">
        <v>34</v>
      </c>
      <c r="B39" s="6" t="s">
        <v>19</v>
      </c>
      <c r="C39" s="7">
        <v>705</v>
      </c>
      <c r="D39" s="8">
        <v>7</v>
      </c>
      <c r="E39" s="6" t="s">
        <v>20</v>
      </c>
      <c r="F39" s="8">
        <v>3</v>
      </c>
      <c r="G39" s="17">
        <v>99.75</v>
      </c>
      <c r="H39" s="10">
        <v>18.21</v>
      </c>
      <c r="I39" s="10">
        <v>81.54</v>
      </c>
      <c r="J39" s="17">
        <f t="shared" si="0"/>
        <v>6061.575469238094</v>
      </c>
      <c r="K39" s="17">
        <f t="shared" si="1"/>
        <v>7415.282720830265</v>
      </c>
      <c r="L39" s="133">
        <v>604642.1530564999</v>
      </c>
      <c r="M39" s="17"/>
      <c r="N39" s="27" t="s">
        <v>21</v>
      </c>
      <c r="O39" s="27" t="s">
        <v>22</v>
      </c>
      <c r="P39" s="109"/>
      <c r="R39" s="109"/>
    </row>
    <row r="40" spans="1:18" s="75" customFormat="1" ht="18" customHeight="1">
      <c r="A40" s="58">
        <v>35</v>
      </c>
      <c r="B40" s="6" t="s">
        <v>19</v>
      </c>
      <c r="C40" s="7">
        <v>1005</v>
      </c>
      <c r="D40" s="8">
        <v>10</v>
      </c>
      <c r="E40" s="6" t="s">
        <v>20</v>
      </c>
      <c r="F40" s="8">
        <v>3</v>
      </c>
      <c r="G40" s="17">
        <f aca="true" t="shared" si="4" ref="G40:G51">H40+I40</f>
        <v>99.75</v>
      </c>
      <c r="H40" s="10">
        <v>18.21</v>
      </c>
      <c r="I40" s="10">
        <v>81.54</v>
      </c>
      <c r="J40" s="17">
        <f t="shared" si="0"/>
        <v>6170.426065162907</v>
      </c>
      <c r="K40" s="17">
        <f t="shared" si="1"/>
        <v>7548.442482217316</v>
      </c>
      <c r="L40" s="133">
        <v>615500</v>
      </c>
      <c r="M40" s="17"/>
      <c r="N40" s="27" t="s">
        <v>21</v>
      </c>
      <c r="O40" s="27" t="s">
        <v>22</v>
      </c>
      <c r="P40" s="109"/>
      <c r="R40" s="109"/>
    </row>
    <row r="41" spans="1:18" s="75" customFormat="1" ht="18" customHeight="1">
      <c r="A41" s="58">
        <v>36</v>
      </c>
      <c r="B41" s="6" t="s">
        <v>19</v>
      </c>
      <c r="C41" s="7">
        <v>1605</v>
      </c>
      <c r="D41" s="8">
        <v>16</v>
      </c>
      <c r="E41" s="6" t="s">
        <v>20</v>
      </c>
      <c r="F41" s="8">
        <v>3</v>
      </c>
      <c r="G41" s="17">
        <f t="shared" si="4"/>
        <v>99.75</v>
      </c>
      <c r="H41" s="10">
        <v>18.21</v>
      </c>
      <c r="I41" s="10">
        <v>81.54</v>
      </c>
      <c r="J41" s="17">
        <f t="shared" si="0"/>
        <v>6204.611528822055</v>
      </c>
      <c r="K41" s="17">
        <f t="shared" si="1"/>
        <v>7590.262447878341</v>
      </c>
      <c r="L41" s="133">
        <v>618910</v>
      </c>
      <c r="M41" s="17"/>
      <c r="N41" s="27" t="s">
        <v>21</v>
      </c>
      <c r="O41" s="27" t="s">
        <v>22</v>
      </c>
      <c r="P41" s="109"/>
      <c r="R41" s="109"/>
    </row>
    <row r="42" spans="1:18" s="75" customFormat="1" ht="18" customHeight="1">
      <c r="A42" s="58">
        <v>37</v>
      </c>
      <c r="B42" s="6" t="s">
        <v>19</v>
      </c>
      <c r="C42" s="7">
        <v>1705</v>
      </c>
      <c r="D42" s="8">
        <v>17</v>
      </c>
      <c r="E42" s="6" t="s">
        <v>20</v>
      </c>
      <c r="F42" s="8">
        <v>3</v>
      </c>
      <c r="G42" s="17">
        <f t="shared" si="4"/>
        <v>99.75</v>
      </c>
      <c r="H42" s="10">
        <v>18.21</v>
      </c>
      <c r="I42" s="10">
        <v>81.54</v>
      </c>
      <c r="J42" s="17">
        <f t="shared" si="0"/>
        <v>6119.075132666666</v>
      </c>
      <c r="K42" s="17">
        <f t="shared" si="1"/>
        <v>7485.623552655137</v>
      </c>
      <c r="L42" s="133">
        <v>610377.7444834999</v>
      </c>
      <c r="M42" s="17"/>
      <c r="N42" s="27" t="s">
        <v>21</v>
      </c>
      <c r="O42" s="27" t="s">
        <v>22</v>
      </c>
      <c r="P42" s="109"/>
      <c r="R42" s="109"/>
    </row>
    <row r="43" spans="1:18" s="75" customFormat="1" ht="18" customHeight="1">
      <c r="A43" s="58">
        <v>38</v>
      </c>
      <c r="B43" s="6" t="s">
        <v>19</v>
      </c>
      <c r="C43" s="7">
        <v>2005</v>
      </c>
      <c r="D43" s="8">
        <v>20</v>
      </c>
      <c r="E43" s="6" t="s">
        <v>20</v>
      </c>
      <c r="F43" s="8">
        <v>3</v>
      </c>
      <c r="G43" s="17">
        <f t="shared" si="4"/>
        <v>99.75</v>
      </c>
      <c r="H43" s="10">
        <v>18.21</v>
      </c>
      <c r="I43" s="10">
        <v>81.54</v>
      </c>
      <c r="J43" s="17">
        <f t="shared" si="0"/>
        <v>6119.075132666666</v>
      </c>
      <c r="K43" s="17">
        <f t="shared" si="1"/>
        <v>7485.623552655137</v>
      </c>
      <c r="L43" s="133">
        <v>610377.7444834999</v>
      </c>
      <c r="M43" s="17"/>
      <c r="N43" s="27" t="s">
        <v>21</v>
      </c>
      <c r="O43" s="27" t="s">
        <v>22</v>
      </c>
      <c r="P43" s="109"/>
      <c r="R43" s="109"/>
    </row>
    <row r="44" spans="1:18" s="75" customFormat="1" ht="18" customHeight="1">
      <c r="A44" s="58">
        <v>39</v>
      </c>
      <c r="B44" s="6" t="s">
        <v>19</v>
      </c>
      <c r="C44" s="7">
        <v>2105</v>
      </c>
      <c r="D44" s="8">
        <v>21</v>
      </c>
      <c r="E44" s="6" t="s">
        <v>20</v>
      </c>
      <c r="F44" s="8">
        <v>3</v>
      </c>
      <c r="G44" s="17">
        <f t="shared" si="4"/>
        <v>99.75</v>
      </c>
      <c r="H44" s="10">
        <v>18.21</v>
      </c>
      <c r="I44" s="10">
        <v>81.54</v>
      </c>
      <c r="J44" s="17">
        <f t="shared" si="0"/>
        <v>6119.075132666666</v>
      </c>
      <c r="K44" s="17">
        <f t="shared" si="1"/>
        <v>7485.623552655137</v>
      </c>
      <c r="L44" s="133">
        <v>610377.7444834999</v>
      </c>
      <c r="M44" s="17"/>
      <c r="N44" s="27" t="s">
        <v>21</v>
      </c>
      <c r="O44" s="27" t="s">
        <v>22</v>
      </c>
      <c r="P44" s="109"/>
      <c r="R44" s="109"/>
    </row>
    <row r="45" spans="1:18" s="75" customFormat="1" ht="18" customHeight="1">
      <c r="A45" s="58">
        <v>40</v>
      </c>
      <c r="B45" s="6" t="s">
        <v>19</v>
      </c>
      <c r="C45" s="7">
        <v>2205</v>
      </c>
      <c r="D45" s="8">
        <v>22</v>
      </c>
      <c r="E45" s="6" t="s">
        <v>20</v>
      </c>
      <c r="F45" s="8">
        <v>3</v>
      </c>
      <c r="G45" s="17">
        <f t="shared" si="4"/>
        <v>99.75</v>
      </c>
      <c r="H45" s="10">
        <v>18.21</v>
      </c>
      <c r="I45" s="10">
        <v>81.54</v>
      </c>
      <c r="J45" s="17">
        <f t="shared" si="0"/>
        <v>6119.075132666666</v>
      </c>
      <c r="K45" s="17">
        <f t="shared" si="1"/>
        <v>7485.623552655137</v>
      </c>
      <c r="L45" s="133">
        <v>610377.7444834999</v>
      </c>
      <c r="M45" s="17"/>
      <c r="N45" s="27" t="s">
        <v>21</v>
      </c>
      <c r="O45" s="27" t="s">
        <v>22</v>
      </c>
      <c r="P45" s="109"/>
      <c r="R45" s="109"/>
    </row>
    <row r="46" spans="1:18" s="75" customFormat="1" ht="18" customHeight="1">
      <c r="A46" s="58">
        <v>41</v>
      </c>
      <c r="B46" s="6" t="s">
        <v>19</v>
      </c>
      <c r="C46" s="7">
        <v>2305</v>
      </c>
      <c r="D46" s="8">
        <v>23</v>
      </c>
      <c r="E46" s="6" t="s">
        <v>20</v>
      </c>
      <c r="F46" s="8">
        <v>3</v>
      </c>
      <c r="G46" s="17">
        <f t="shared" si="4"/>
        <v>99.75</v>
      </c>
      <c r="H46" s="10">
        <v>18.21</v>
      </c>
      <c r="I46" s="10">
        <v>81.54</v>
      </c>
      <c r="J46" s="17">
        <f t="shared" si="0"/>
        <v>6119.075132666666</v>
      </c>
      <c r="K46" s="17">
        <f t="shared" si="1"/>
        <v>7485.623552655137</v>
      </c>
      <c r="L46" s="133">
        <v>610377.7444834999</v>
      </c>
      <c r="M46" s="17"/>
      <c r="N46" s="27" t="s">
        <v>21</v>
      </c>
      <c r="O46" s="27" t="s">
        <v>22</v>
      </c>
      <c r="P46" s="109"/>
      <c r="R46" s="109"/>
    </row>
    <row r="47" spans="1:18" s="75" customFormat="1" ht="18" customHeight="1">
      <c r="A47" s="58">
        <v>42</v>
      </c>
      <c r="B47" s="6" t="s">
        <v>19</v>
      </c>
      <c r="C47" s="7">
        <v>106</v>
      </c>
      <c r="D47" s="8">
        <v>1</v>
      </c>
      <c r="E47" s="6" t="s">
        <v>20</v>
      </c>
      <c r="F47" s="8">
        <v>3</v>
      </c>
      <c r="G47" s="17">
        <f t="shared" si="4"/>
        <v>95.71</v>
      </c>
      <c r="H47" s="10">
        <v>17.47</v>
      </c>
      <c r="I47" s="7">
        <v>78.24</v>
      </c>
      <c r="J47" s="17">
        <f t="shared" si="0"/>
        <v>6266.847769303104</v>
      </c>
      <c r="K47" s="17">
        <f t="shared" si="1"/>
        <v>7666.155419222904</v>
      </c>
      <c r="L47" s="133">
        <v>599800</v>
      </c>
      <c r="M47" s="17"/>
      <c r="N47" s="27" t="s">
        <v>21</v>
      </c>
      <c r="O47" s="27" t="s">
        <v>22</v>
      </c>
      <c r="P47" s="109"/>
      <c r="R47" s="109"/>
    </row>
    <row r="48" spans="1:18" s="75" customFormat="1" ht="18" customHeight="1">
      <c r="A48" s="58">
        <v>43</v>
      </c>
      <c r="B48" s="6" t="s">
        <v>19</v>
      </c>
      <c r="C48" s="7">
        <v>506</v>
      </c>
      <c r="D48" s="8">
        <v>5</v>
      </c>
      <c r="E48" s="6" t="s">
        <v>20</v>
      </c>
      <c r="F48" s="8">
        <v>3</v>
      </c>
      <c r="G48" s="17">
        <f t="shared" si="4"/>
        <v>99.86</v>
      </c>
      <c r="H48" s="10">
        <v>18.23</v>
      </c>
      <c r="I48" s="10">
        <v>81.63</v>
      </c>
      <c r="J48" s="17">
        <f t="shared" si="0"/>
        <v>5947.741051338434</v>
      </c>
      <c r="K48" s="17">
        <f t="shared" si="1"/>
        <v>7276.018882600221</v>
      </c>
      <c r="L48" s="133">
        <v>593941.421386656</v>
      </c>
      <c r="M48" s="17"/>
      <c r="N48" s="27" t="s">
        <v>21</v>
      </c>
      <c r="O48" s="27" t="s">
        <v>22</v>
      </c>
      <c r="P48" s="109"/>
      <c r="R48" s="109"/>
    </row>
    <row r="49" spans="1:18" s="75" customFormat="1" ht="18" customHeight="1">
      <c r="A49" s="58">
        <v>44</v>
      </c>
      <c r="B49" s="6" t="s">
        <v>19</v>
      </c>
      <c r="C49" s="7">
        <v>1006</v>
      </c>
      <c r="D49" s="8">
        <v>10</v>
      </c>
      <c r="E49" s="6" t="s">
        <v>20</v>
      </c>
      <c r="F49" s="8">
        <v>3</v>
      </c>
      <c r="G49" s="17">
        <f t="shared" si="4"/>
        <v>99.86</v>
      </c>
      <c r="H49" s="10">
        <v>18.23</v>
      </c>
      <c r="I49" s="10">
        <v>81.63</v>
      </c>
      <c r="J49" s="17">
        <f t="shared" si="0"/>
        <v>6180.652914079712</v>
      </c>
      <c r="K49" s="17">
        <f t="shared" si="1"/>
        <v>7560.945730736249</v>
      </c>
      <c r="L49" s="133">
        <v>617200</v>
      </c>
      <c r="M49" s="17"/>
      <c r="N49" s="27" t="s">
        <v>21</v>
      </c>
      <c r="O49" s="27" t="s">
        <v>22</v>
      </c>
      <c r="P49" s="109"/>
      <c r="R49" s="109"/>
    </row>
    <row r="50" spans="1:18" s="75" customFormat="1" ht="18" customHeight="1">
      <c r="A50" s="58">
        <v>45</v>
      </c>
      <c r="B50" s="6" t="s">
        <v>19</v>
      </c>
      <c r="C50" s="7">
        <v>1406</v>
      </c>
      <c r="D50" s="8">
        <v>14</v>
      </c>
      <c r="E50" s="6" t="s">
        <v>20</v>
      </c>
      <c r="F50" s="8">
        <v>3</v>
      </c>
      <c r="G50" s="17">
        <f t="shared" si="4"/>
        <v>99.86</v>
      </c>
      <c r="H50" s="10">
        <v>18.23</v>
      </c>
      <c r="I50" s="10">
        <v>81.63</v>
      </c>
      <c r="J50" s="17">
        <f t="shared" si="0"/>
        <v>5808.1313839375125</v>
      </c>
      <c r="K50" s="17">
        <f t="shared" si="1"/>
        <v>7105.2309200049</v>
      </c>
      <c r="L50" s="133">
        <v>580000</v>
      </c>
      <c r="M50" s="17"/>
      <c r="N50" s="27" t="s">
        <v>21</v>
      </c>
      <c r="O50" s="27" t="s">
        <v>22</v>
      </c>
      <c r="P50" s="109"/>
      <c r="R50" s="109"/>
    </row>
    <row r="51" spans="1:18" s="75" customFormat="1" ht="18" customHeight="1">
      <c r="A51" s="58">
        <v>46</v>
      </c>
      <c r="B51" s="6" t="s">
        <v>19</v>
      </c>
      <c r="C51" s="7">
        <v>1606</v>
      </c>
      <c r="D51" s="8">
        <v>16</v>
      </c>
      <c r="E51" s="6" t="s">
        <v>20</v>
      </c>
      <c r="F51" s="8">
        <v>3</v>
      </c>
      <c r="G51" s="17">
        <f t="shared" si="4"/>
        <v>99.86</v>
      </c>
      <c r="H51" s="10">
        <v>18.23</v>
      </c>
      <c r="I51" s="10">
        <v>81.63</v>
      </c>
      <c r="J51" s="17">
        <f t="shared" si="0"/>
        <v>6212.697776887643</v>
      </c>
      <c r="K51" s="17">
        <f t="shared" si="1"/>
        <v>7600.147004777656</v>
      </c>
      <c r="L51" s="133">
        <v>620400</v>
      </c>
      <c r="M51" s="17"/>
      <c r="N51" s="27" t="s">
        <v>21</v>
      </c>
      <c r="O51" s="27" t="s">
        <v>22</v>
      </c>
      <c r="P51" s="109"/>
      <c r="R51" s="109"/>
    </row>
    <row r="52" spans="1:18" s="75" customFormat="1" ht="18" customHeight="1">
      <c r="A52" s="58">
        <v>47</v>
      </c>
      <c r="B52" s="6" t="s">
        <v>19</v>
      </c>
      <c r="C52" s="7">
        <v>2106</v>
      </c>
      <c r="D52" s="8">
        <v>21</v>
      </c>
      <c r="E52" s="6" t="s">
        <v>20</v>
      </c>
      <c r="F52" s="8">
        <v>3</v>
      </c>
      <c r="G52" s="17">
        <f aca="true" t="shared" si="5" ref="G52:G60">H52+I52</f>
        <v>99.86</v>
      </c>
      <c r="H52" s="10">
        <v>18.23</v>
      </c>
      <c r="I52" s="10">
        <v>81.63</v>
      </c>
      <c r="J52" s="17">
        <f t="shared" si="0"/>
        <v>6177.5022343581</v>
      </c>
      <c r="K52" s="17">
        <f t="shared" si="1"/>
        <v>7557.091426228102</v>
      </c>
      <c r="L52" s="133">
        <v>616885.3731229999</v>
      </c>
      <c r="M52" s="17"/>
      <c r="N52" s="27" t="s">
        <v>21</v>
      </c>
      <c r="O52" s="27" t="s">
        <v>22</v>
      </c>
      <c r="P52" s="109"/>
      <c r="R52" s="109"/>
    </row>
    <row r="53" spans="1:18" s="75" customFormat="1" ht="18" customHeight="1">
      <c r="A53" s="58">
        <v>48</v>
      </c>
      <c r="B53" s="6" t="s">
        <v>19</v>
      </c>
      <c r="C53" s="7">
        <v>2206</v>
      </c>
      <c r="D53" s="8">
        <v>22</v>
      </c>
      <c r="E53" s="6" t="s">
        <v>20</v>
      </c>
      <c r="F53" s="8">
        <v>3</v>
      </c>
      <c r="G53" s="17">
        <f t="shared" si="5"/>
        <v>99.86</v>
      </c>
      <c r="H53" s="10">
        <v>18.23</v>
      </c>
      <c r="I53" s="10">
        <v>81.63</v>
      </c>
      <c r="J53" s="17">
        <f t="shared" si="0"/>
        <v>6177.5022343581</v>
      </c>
      <c r="K53" s="17">
        <f t="shared" si="1"/>
        <v>7557.091426228102</v>
      </c>
      <c r="L53" s="133">
        <v>616885.3731229999</v>
      </c>
      <c r="M53" s="17"/>
      <c r="N53" s="27" t="s">
        <v>21</v>
      </c>
      <c r="O53" s="27" t="s">
        <v>22</v>
      </c>
      <c r="P53" s="109"/>
      <c r="R53" s="109"/>
    </row>
    <row r="54" spans="1:18" s="75" customFormat="1" ht="18" customHeight="1">
      <c r="A54" s="58">
        <v>49</v>
      </c>
      <c r="B54" s="6" t="s">
        <v>19</v>
      </c>
      <c r="C54" s="7">
        <v>2406</v>
      </c>
      <c r="D54" s="8">
        <v>24</v>
      </c>
      <c r="E54" s="6" t="s">
        <v>20</v>
      </c>
      <c r="F54" s="8">
        <v>3</v>
      </c>
      <c r="G54" s="17">
        <f t="shared" si="5"/>
        <v>99.86</v>
      </c>
      <c r="H54" s="10">
        <v>18.23</v>
      </c>
      <c r="I54" s="10">
        <v>81.63</v>
      </c>
      <c r="J54" s="17">
        <f t="shared" si="0"/>
        <v>6686.869408672141</v>
      </c>
      <c r="K54" s="17">
        <f t="shared" si="1"/>
        <v>8180.2129015067985</v>
      </c>
      <c r="L54" s="133">
        <v>667750.77915</v>
      </c>
      <c r="M54" s="17"/>
      <c r="N54" s="27" t="s">
        <v>21</v>
      </c>
      <c r="O54" s="27" t="s">
        <v>22</v>
      </c>
      <c r="P54" s="109"/>
      <c r="R54" s="109"/>
    </row>
    <row r="55" spans="1:18" s="75" customFormat="1" ht="18" customHeight="1">
      <c r="A55" s="58">
        <v>50</v>
      </c>
      <c r="B55" s="6" t="s">
        <v>19</v>
      </c>
      <c r="C55" s="7">
        <v>107</v>
      </c>
      <c r="D55" s="8">
        <v>1</v>
      </c>
      <c r="E55" s="6" t="s">
        <v>20</v>
      </c>
      <c r="F55" s="8">
        <v>3</v>
      </c>
      <c r="G55" s="17">
        <f t="shared" si="5"/>
        <v>90.13000000000001</v>
      </c>
      <c r="H55" s="10">
        <v>2.95</v>
      </c>
      <c r="I55" s="10">
        <v>87.18</v>
      </c>
      <c r="J55" s="17">
        <f t="shared" si="0"/>
        <v>6670.506308176411</v>
      </c>
      <c r="K55" s="17">
        <f t="shared" si="1"/>
        <v>6896.223142417297</v>
      </c>
      <c r="L55" s="133">
        <v>601212.73355594</v>
      </c>
      <c r="M55" s="17"/>
      <c r="N55" s="27" t="s">
        <v>21</v>
      </c>
      <c r="O55" s="27" t="s">
        <v>22</v>
      </c>
      <c r="P55" s="109"/>
      <c r="R55" s="109"/>
    </row>
    <row r="56" spans="1:18" s="75" customFormat="1" ht="18" customHeight="1">
      <c r="A56" s="58">
        <v>51</v>
      </c>
      <c r="B56" s="6" t="s">
        <v>19</v>
      </c>
      <c r="C56" s="7">
        <v>207</v>
      </c>
      <c r="D56" s="8">
        <v>2</v>
      </c>
      <c r="E56" s="6" t="s">
        <v>20</v>
      </c>
      <c r="F56" s="8">
        <v>3</v>
      </c>
      <c r="G56" s="17">
        <f t="shared" si="5"/>
        <v>106.44</v>
      </c>
      <c r="H56" s="10">
        <v>19.43</v>
      </c>
      <c r="I56" s="10">
        <v>87.01</v>
      </c>
      <c r="J56" s="17">
        <f t="shared" si="0"/>
        <v>6427.925289768884</v>
      </c>
      <c r="K56" s="17">
        <f t="shared" si="1"/>
        <v>7863.330282071026</v>
      </c>
      <c r="L56" s="133">
        <v>684188.367843</v>
      </c>
      <c r="M56" s="17"/>
      <c r="N56" s="27" t="s">
        <v>21</v>
      </c>
      <c r="O56" s="27" t="s">
        <v>22</v>
      </c>
      <c r="P56" s="109"/>
      <c r="R56" s="109"/>
    </row>
    <row r="57" spans="1:18" s="75" customFormat="1" ht="18" customHeight="1">
      <c r="A57" s="58">
        <v>52</v>
      </c>
      <c r="B57" s="6" t="s">
        <v>19</v>
      </c>
      <c r="C57" s="7">
        <v>307</v>
      </c>
      <c r="D57" s="8">
        <v>3</v>
      </c>
      <c r="E57" s="6" t="s">
        <v>20</v>
      </c>
      <c r="F57" s="8">
        <v>3</v>
      </c>
      <c r="G57" s="17">
        <f t="shared" si="5"/>
        <v>106.44</v>
      </c>
      <c r="H57" s="10">
        <v>19.43</v>
      </c>
      <c r="I57" s="10">
        <v>87.01</v>
      </c>
      <c r="J57" s="17">
        <f t="shared" si="0"/>
        <v>6483.937399192032</v>
      </c>
      <c r="K57" s="17">
        <f t="shared" si="1"/>
        <v>7931.850324905182</v>
      </c>
      <c r="L57" s="133">
        <v>690150.2967699999</v>
      </c>
      <c r="M57" s="17"/>
      <c r="N57" s="27" t="s">
        <v>21</v>
      </c>
      <c r="O57" s="27" t="s">
        <v>22</v>
      </c>
      <c r="P57" s="109"/>
      <c r="R57" s="109"/>
    </row>
    <row r="58" spans="1:18" s="75" customFormat="1" ht="18" customHeight="1">
      <c r="A58" s="58">
        <v>53</v>
      </c>
      <c r="B58" s="6" t="s">
        <v>19</v>
      </c>
      <c r="C58" s="7">
        <v>407</v>
      </c>
      <c r="D58" s="8">
        <v>4</v>
      </c>
      <c r="E58" s="6" t="s">
        <v>20</v>
      </c>
      <c r="F58" s="8">
        <v>3</v>
      </c>
      <c r="G58" s="17">
        <f t="shared" si="5"/>
        <v>106.44</v>
      </c>
      <c r="H58" s="10">
        <v>19.43</v>
      </c>
      <c r="I58" s="10">
        <v>87.01</v>
      </c>
      <c r="J58" s="17">
        <f t="shared" si="0"/>
        <v>6483.937399192032</v>
      </c>
      <c r="K58" s="17">
        <f t="shared" si="1"/>
        <v>7931.850324905182</v>
      </c>
      <c r="L58" s="133">
        <v>690150.2967699999</v>
      </c>
      <c r="M58" s="17"/>
      <c r="N58" s="27" t="s">
        <v>21</v>
      </c>
      <c r="O58" s="27" t="s">
        <v>22</v>
      </c>
      <c r="P58" s="109"/>
      <c r="R58" s="109"/>
    </row>
    <row r="59" spans="1:18" s="75" customFormat="1" ht="18" customHeight="1">
      <c r="A59" s="58">
        <v>54</v>
      </c>
      <c r="B59" s="6" t="s">
        <v>19</v>
      </c>
      <c r="C59" s="7">
        <v>507</v>
      </c>
      <c r="D59" s="8">
        <v>5</v>
      </c>
      <c r="E59" s="6" t="s">
        <v>20</v>
      </c>
      <c r="F59" s="8">
        <v>3</v>
      </c>
      <c r="G59" s="17">
        <f t="shared" si="5"/>
        <v>106.44</v>
      </c>
      <c r="H59" s="10">
        <v>19.43</v>
      </c>
      <c r="I59" s="10">
        <v>87.01</v>
      </c>
      <c r="J59" s="17">
        <f t="shared" si="0"/>
        <v>5723.280962526663</v>
      </c>
      <c r="K59" s="17">
        <f t="shared" si="1"/>
        <v>7001.33347490332</v>
      </c>
      <c r="L59" s="133">
        <v>609186.0256513379</v>
      </c>
      <c r="M59" s="17"/>
      <c r="N59" s="27" t="s">
        <v>21</v>
      </c>
      <c r="O59" s="27" t="s">
        <v>22</v>
      </c>
      <c r="P59" s="109"/>
      <c r="Q59" s="109"/>
      <c r="R59" s="109"/>
    </row>
    <row r="60" spans="1:18" s="75" customFormat="1" ht="18" customHeight="1">
      <c r="A60" s="58">
        <v>55</v>
      </c>
      <c r="B60" s="6" t="s">
        <v>19</v>
      </c>
      <c r="C60" s="7">
        <v>1007</v>
      </c>
      <c r="D60" s="8">
        <v>10</v>
      </c>
      <c r="E60" s="6" t="s">
        <v>20</v>
      </c>
      <c r="F60" s="8">
        <v>3</v>
      </c>
      <c r="G60" s="17">
        <f t="shared" si="5"/>
        <v>106.44</v>
      </c>
      <c r="H60" s="10">
        <v>19.43</v>
      </c>
      <c r="I60" s="10">
        <v>87.01</v>
      </c>
      <c r="J60" s="17">
        <f t="shared" si="0"/>
        <v>5947.547945502762</v>
      </c>
      <c r="K60" s="17">
        <f t="shared" si="1"/>
        <v>7275.680994360579</v>
      </c>
      <c r="L60" s="133">
        <v>633057.003319314</v>
      </c>
      <c r="M60" s="17"/>
      <c r="N60" s="27" t="s">
        <v>21</v>
      </c>
      <c r="O60" s="27" t="s">
        <v>22</v>
      </c>
      <c r="P60" s="109"/>
      <c r="R60" s="109"/>
    </row>
    <row r="61" spans="1:18" s="75" customFormat="1" ht="18" customHeight="1">
      <c r="A61" s="58">
        <v>56</v>
      </c>
      <c r="B61" s="6" t="s">
        <v>19</v>
      </c>
      <c r="C61" s="7">
        <v>1407</v>
      </c>
      <c r="D61" s="8">
        <v>14</v>
      </c>
      <c r="E61" s="6" t="s">
        <v>20</v>
      </c>
      <c r="F61" s="8">
        <v>3</v>
      </c>
      <c r="G61" s="17">
        <v>106.44</v>
      </c>
      <c r="H61" s="10">
        <v>19.43</v>
      </c>
      <c r="I61" s="10">
        <v>87.01</v>
      </c>
      <c r="J61" s="17">
        <f t="shared" si="0"/>
        <v>6567.4965090285605</v>
      </c>
      <c r="K61" s="17">
        <f t="shared" si="1"/>
        <v>8034.068824514422</v>
      </c>
      <c r="L61" s="133">
        <v>699044.3284209999</v>
      </c>
      <c r="M61" s="17"/>
      <c r="N61" s="27" t="s">
        <v>21</v>
      </c>
      <c r="O61" s="27" t="s">
        <v>22</v>
      </c>
      <c r="P61" s="109"/>
      <c r="R61" s="109"/>
    </row>
    <row r="62" spans="1:18" s="75" customFormat="1" ht="18" customHeight="1">
      <c r="A62" s="58">
        <v>57</v>
      </c>
      <c r="B62" s="6" t="s">
        <v>19</v>
      </c>
      <c r="C62" s="7">
        <v>1607</v>
      </c>
      <c r="D62" s="8">
        <v>16</v>
      </c>
      <c r="E62" s="6" t="s">
        <v>20</v>
      </c>
      <c r="F62" s="8">
        <v>3</v>
      </c>
      <c r="G62" s="17">
        <v>106.44</v>
      </c>
      <c r="H62" s="10">
        <v>19.43</v>
      </c>
      <c r="I62" s="10">
        <v>87.01</v>
      </c>
      <c r="J62" s="17">
        <f t="shared" si="0"/>
        <v>5990.21812958474</v>
      </c>
      <c r="K62" s="17">
        <f t="shared" si="1"/>
        <v>7327.879757648543</v>
      </c>
      <c r="L62" s="133">
        <v>637598.8177129998</v>
      </c>
      <c r="M62" s="17"/>
      <c r="N62" s="27" t="s">
        <v>21</v>
      </c>
      <c r="O62" s="27" t="s">
        <v>22</v>
      </c>
      <c r="P62" s="109"/>
      <c r="R62" s="109"/>
    </row>
    <row r="63" spans="1:18" s="75" customFormat="1" ht="18" customHeight="1">
      <c r="A63" s="58">
        <v>58</v>
      </c>
      <c r="B63" s="6" t="s">
        <v>23</v>
      </c>
      <c r="C63" s="7">
        <v>501</v>
      </c>
      <c r="D63" s="8">
        <v>5</v>
      </c>
      <c r="E63" s="6" t="s">
        <v>20</v>
      </c>
      <c r="F63" s="8">
        <v>3</v>
      </c>
      <c r="G63" s="17">
        <v>91.24</v>
      </c>
      <c r="H63" s="10">
        <v>15.62</v>
      </c>
      <c r="I63" s="10">
        <v>75.62</v>
      </c>
      <c r="J63" s="17">
        <f t="shared" si="0"/>
        <v>5841.945437672841</v>
      </c>
      <c r="K63" s="17">
        <f t="shared" si="1"/>
        <v>7048.652495811557</v>
      </c>
      <c r="L63" s="133">
        <v>533019.10173327</v>
      </c>
      <c r="M63" s="17"/>
      <c r="N63" s="27" t="s">
        <v>21</v>
      </c>
      <c r="O63" s="27" t="s">
        <v>22</v>
      </c>
      <c r="P63" s="109"/>
      <c r="R63" s="109"/>
    </row>
    <row r="64" spans="1:23" s="75" customFormat="1" ht="18" customHeight="1">
      <c r="A64" s="58">
        <v>59</v>
      </c>
      <c r="B64" s="6" t="s">
        <v>23</v>
      </c>
      <c r="C64" s="7">
        <v>901</v>
      </c>
      <c r="D64" s="8">
        <v>9</v>
      </c>
      <c r="E64" s="6" t="s">
        <v>20</v>
      </c>
      <c r="F64" s="8">
        <v>3</v>
      </c>
      <c r="G64" s="17">
        <v>91.24</v>
      </c>
      <c r="H64" s="10">
        <v>15.62</v>
      </c>
      <c r="I64" s="10">
        <v>75.62</v>
      </c>
      <c r="J64" s="17">
        <f t="shared" si="0"/>
        <v>6080.123810280579</v>
      </c>
      <c r="K64" s="17">
        <f t="shared" si="1"/>
        <v>7336.028781407034</v>
      </c>
      <c r="L64" s="133">
        <v>554750.49645</v>
      </c>
      <c r="M64" s="17"/>
      <c r="N64" s="27" t="s">
        <v>21</v>
      </c>
      <c r="O64" s="27" t="s">
        <v>22</v>
      </c>
      <c r="P64" s="109"/>
      <c r="R64" s="109"/>
      <c r="U64" s="49"/>
      <c r="V64" s="49"/>
      <c r="W64" s="49"/>
    </row>
    <row r="65" spans="1:18" s="75" customFormat="1" ht="18" customHeight="1">
      <c r="A65" s="58">
        <v>60</v>
      </c>
      <c r="B65" s="6" t="s">
        <v>23</v>
      </c>
      <c r="C65" s="7">
        <v>1001</v>
      </c>
      <c r="D65" s="8">
        <v>10</v>
      </c>
      <c r="E65" s="6" t="s">
        <v>20</v>
      </c>
      <c r="F65" s="8">
        <v>3</v>
      </c>
      <c r="G65" s="17">
        <v>91.24</v>
      </c>
      <c r="H65" s="10">
        <v>15.62</v>
      </c>
      <c r="I65" s="10">
        <v>75.62</v>
      </c>
      <c r="J65" s="17">
        <f t="shared" si="0"/>
        <v>6096.179340760194</v>
      </c>
      <c r="K65" s="17">
        <f t="shared" si="1"/>
        <v>7355.400727994711</v>
      </c>
      <c r="L65" s="133">
        <v>556215.40305096</v>
      </c>
      <c r="M65" s="17"/>
      <c r="N65" s="27" t="s">
        <v>21</v>
      </c>
      <c r="O65" s="27" t="s">
        <v>22</v>
      </c>
      <c r="P65" s="109"/>
      <c r="R65" s="109"/>
    </row>
    <row r="66" spans="1:18" s="75" customFormat="1" ht="18" customHeight="1">
      <c r="A66" s="58">
        <v>61</v>
      </c>
      <c r="B66" s="6" t="s">
        <v>23</v>
      </c>
      <c r="C66" s="7">
        <v>1401</v>
      </c>
      <c r="D66" s="8">
        <v>14</v>
      </c>
      <c r="E66" s="6" t="s">
        <v>20</v>
      </c>
      <c r="F66" s="8">
        <v>3</v>
      </c>
      <c r="G66" s="17">
        <v>91.24</v>
      </c>
      <c r="H66" s="10">
        <v>15.62</v>
      </c>
      <c r="I66" s="10">
        <v>75.62</v>
      </c>
      <c r="J66" s="17">
        <f t="shared" si="0"/>
        <v>6699.72177387111</v>
      </c>
      <c r="K66" s="17">
        <f t="shared" si="1"/>
        <v>8083.610349748743</v>
      </c>
      <c r="L66" s="133">
        <v>611282.614648</v>
      </c>
      <c r="M66" s="17"/>
      <c r="N66" s="27" t="s">
        <v>21</v>
      </c>
      <c r="O66" s="27" t="s">
        <v>22</v>
      </c>
      <c r="P66" s="109"/>
      <c r="R66" s="109"/>
    </row>
    <row r="67" spans="1:18" s="75" customFormat="1" ht="18" customHeight="1">
      <c r="A67" s="58">
        <v>62</v>
      </c>
      <c r="B67" s="6" t="s">
        <v>23</v>
      </c>
      <c r="C67" s="7">
        <v>1601</v>
      </c>
      <c r="D67" s="8">
        <v>16</v>
      </c>
      <c r="E67" s="6" t="s">
        <v>20</v>
      </c>
      <c r="F67" s="8">
        <v>3</v>
      </c>
      <c r="G67" s="17">
        <v>91.24</v>
      </c>
      <c r="H67" s="10">
        <v>15.62</v>
      </c>
      <c r="I67" s="10">
        <v>75.62</v>
      </c>
      <c r="J67" s="17">
        <f t="shared" si="0"/>
        <v>6096.288941812364</v>
      </c>
      <c r="K67" s="17">
        <f t="shared" si="1"/>
        <v>7355.532968142819</v>
      </c>
      <c r="L67" s="133">
        <v>556225.40305096</v>
      </c>
      <c r="M67" s="17"/>
      <c r="N67" s="27" t="s">
        <v>21</v>
      </c>
      <c r="O67" s="27" t="s">
        <v>22</v>
      </c>
      <c r="P67" s="109"/>
      <c r="R67" s="109"/>
    </row>
    <row r="68" spans="1:20" s="75" customFormat="1" ht="18" customHeight="1">
      <c r="A68" s="58">
        <v>63</v>
      </c>
      <c r="B68" s="6" t="s">
        <v>23</v>
      </c>
      <c r="C68" s="7">
        <v>2001</v>
      </c>
      <c r="D68" s="8">
        <v>20</v>
      </c>
      <c r="E68" s="6" t="s">
        <v>20</v>
      </c>
      <c r="F68" s="8">
        <v>3</v>
      </c>
      <c r="G68" s="17">
        <v>91.24</v>
      </c>
      <c r="H68" s="10">
        <v>15.62</v>
      </c>
      <c r="I68" s="10">
        <v>75.62</v>
      </c>
      <c r="J68" s="17">
        <f t="shared" si="0"/>
        <v>6108.873634146208</v>
      </c>
      <c r="K68" s="17">
        <f t="shared" si="1"/>
        <v>7370.717143341708</v>
      </c>
      <c r="L68" s="133">
        <v>557373.6303795</v>
      </c>
      <c r="M68" s="17"/>
      <c r="N68" s="27" t="s">
        <v>21</v>
      </c>
      <c r="O68" s="27" t="s">
        <v>22</v>
      </c>
      <c r="P68" s="109"/>
      <c r="R68" s="109"/>
      <c r="T68" s="49"/>
    </row>
    <row r="69" spans="1:18" s="75" customFormat="1" ht="18" customHeight="1">
      <c r="A69" s="58">
        <v>64</v>
      </c>
      <c r="B69" s="6" t="s">
        <v>23</v>
      </c>
      <c r="C69" s="7">
        <v>2201</v>
      </c>
      <c r="D69" s="8">
        <v>22</v>
      </c>
      <c r="E69" s="6" t="s">
        <v>20</v>
      </c>
      <c r="F69" s="8">
        <v>3</v>
      </c>
      <c r="G69" s="17">
        <v>91.24</v>
      </c>
      <c r="H69" s="10">
        <v>15.62</v>
      </c>
      <c r="I69" s="10">
        <v>75.62</v>
      </c>
      <c r="J69" s="17">
        <f t="shared" si="0"/>
        <v>6166.373281877465</v>
      </c>
      <c r="K69" s="17">
        <f t="shared" si="1"/>
        <v>7440.093867211053</v>
      </c>
      <c r="L69" s="133">
        <v>562619.8982384999</v>
      </c>
      <c r="M69" s="17"/>
      <c r="N69" s="27" t="s">
        <v>21</v>
      </c>
      <c r="O69" s="27" t="s">
        <v>22</v>
      </c>
      <c r="P69" s="109"/>
      <c r="R69" s="109"/>
    </row>
    <row r="70" spans="1:18" s="75" customFormat="1" ht="18" customHeight="1">
      <c r="A70" s="58">
        <v>65</v>
      </c>
      <c r="B70" s="6" t="s">
        <v>23</v>
      </c>
      <c r="C70" s="7">
        <v>2401</v>
      </c>
      <c r="D70" s="8">
        <v>24</v>
      </c>
      <c r="E70" s="6" t="s">
        <v>20</v>
      </c>
      <c r="F70" s="8">
        <v>3</v>
      </c>
      <c r="G70" s="17">
        <v>91.24</v>
      </c>
      <c r="H70" s="10">
        <v>15.62</v>
      </c>
      <c r="I70" s="10">
        <v>75.62</v>
      </c>
      <c r="J70" s="17">
        <f t="shared" si="0"/>
        <v>6987.067075843928</v>
      </c>
      <c r="K70" s="17">
        <f t="shared" si="1"/>
        <v>8430.309441946574</v>
      </c>
      <c r="L70" s="133">
        <v>637500</v>
      </c>
      <c r="M70" s="17"/>
      <c r="N70" s="27" t="s">
        <v>21</v>
      </c>
      <c r="O70" s="27" t="s">
        <v>22</v>
      </c>
      <c r="P70" s="109"/>
      <c r="R70" s="109"/>
    </row>
    <row r="71" spans="1:18" s="75" customFormat="1" ht="18" customHeight="1">
      <c r="A71" s="58">
        <v>66</v>
      </c>
      <c r="B71" s="6" t="s">
        <v>23</v>
      </c>
      <c r="C71" s="7">
        <v>502</v>
      </c>
      <c r="D71" s="8">
        <v>5</v>
      </c>
      <c r="E71" s="6" t="s">
        <v>20</v>
      </c>
      <c r="F71" s="8">
        <v>3</v>
      </c>
      <c r="G71" s="17">
        <v>91.21</v>
      </c>
      <c r="H71" s="10">
        <v>15.61</v>
      </c>
      <c r="I71" s="10">
        <v>75.6</v>
      </c>
      <c r="J71" s="17">
        <f t="shared" si="0"/>
        <v>5954.3943037408735</v>
      </c>
      <c r="K71" s="17">
        <f t="shared" si="1"/>
        <v>7183.8664609021835</v>
      </c>
      <c r="L71" s="133">
        <v>543100.304444205</v>
      </c>
      <c r="M71" s="17"/>
      <c r="N71" s="27" t="s">
        <v>21</v>
      </c>
      <c r="O71" s="27" t="s">
        <v>22</v>
      </c>
      <c r="P71" s="109"/>
      <c r="R71" s="109"/>
    </row>
    <row r="72" spans="1:18" s="75" customFormat="1" ht="18" customHeight="1">
      <c r="A72" s="58">
        <v>67</v>
      </c>
      <c r="B72" s="6" t="s">
        <v>23</v>
      </c>
      <c r="C72" s="7">
        <v>802</v>
      </c>
      <c r="D72" s="8">
        <v>8</v>
      </c>
      <c r="E72" s="6" t="s">
        <v>20</v>
      </c>
      <c r="F72" s="8">
        <v>3</v>
      </c>
      <c r="G72" s="17">
        <v>91.21</v>
      </c>
      <c r="H72" s="10">
        <v>15.61</v>
      </c>
      <c r="I72" s="10">
        <v>75.6</v>
      </c>
      <c r="J72" s="17">
        <f t="shared" si="0"/>
        <v>6138.550828598838</v>
      </c>
      <c r="K72" s="17">
        <f t="shared" si="1"/>
        <v>7406.047897837302</v>
      </c>
      <c r="L72" s="133">
        <v>559897.2210765</v>
      </c>
      <c r="M72" s="17"/>
      <c r="N72" s="27" t="s">
        <v>21</v>
      </c>
      <c r="O72" s="27" t="s">
        <v>22</v>
      </c>
      <c r="P72" s="109"/>
      <c r="R72" s="109"/>
    </row>
    <row r="73" spans="1:18" s="75" customFormat="1" ht="18" customHeight="1">
      <c r="A73" s="58">
        <v>68</v>
      </c>
      <c r="B73" s="6" t="s">
        <v>23</v>
      </c>
      <c r="C73" s="7">
        <v>902</v>
      </c>
      <c r="D73" s="8">
        <v>9</v>
      </c>
      <c r="E73" s="6" t="s">
        <v>20</v>
      </c>
      <c r="F73" s="8">
        <v>3</v>
      </c>
      <c r="G73" s="17">
        <v>91.21</v>
      </c>
      <c r="H73" s="10">
        <v>15.61</v>
      </c>
      <c r="I73" s="10">
        <v>75.6</v>
      </c>
      <c r="J73" s="17">
        <f t="shared" si="0"/>
        <v>6196.977914932573</v>
      </c>
      <c r="K73" s="17">
        <f t="shared" si="1"/>
        <v>7476.539095515873</v>
      </c>
      <c r="L73" s="133">
        <v>565226.3556209999</v>
      </c>
      <c r="M73" s="17"/>
      <c r="N73" s="27" t="s">
        <v>21</v>
      </c>
      <c r="O73" s="27" t="s">
        <v>22</v>
      </c>
      <c r="P73" s="109"/>
      <c r="R73" s="109"/>
    </row>
    <row r="74" spans="1:18" s="75" customFormat="1" ht="18" customHeight="1">
      <c r="A74" s="58">
        <v>69</v>
      </c>
      <c r="B74" s="6" t="s">
        <v>23</v>
      </c>
      <c r="C74" s="7">
        <v>1002</v>
      </c>
      <c r="D74" s="8">
        <v>10</v>
      </c>
      <c r="E74" s="6" t="s">
        <v>20</v>
      </c>
      <c r="F74" s="8">
        <v>3</v>
      </c>
      <c r="G74" s="17">
        <v>91.21</v>
      </c>
      <c r="H74" s="10">
        <v>15.61</v>
      </c>
      <c r="I74" s="10">
        <v>75.6</v>
      </c>
      <c r="J74" s="17">
        <f aca="true" t="shared" si="6" ref="J74:J82">L74/G74</f>
        <v>6283.585767400505</v>
      </c>
      <c r="K74" s="17">
        <f aca="true" t="shared" si="7" ref="K74:K82">L74/I74</f>
        <v>7581.029865669312</v>
      </c>
      <c r="L74" s="133">
        <v>573125.8578446</v>
      </c>
      <c r="M74" s="17"/>
      <c r="N74" s="27" t="s">
        <v>21</v>
      </c>
      <c r="O74" s="27" t="s">
        <v>22</v>
      </c>
      <c r="P74" s="109"/>
      <c r="R74" s="109"/>
    </row>
    <row r="75" spans="1:18" s="75" customFormat="1" ht="18" customHeight="1">
      <c r="A75" s="58">
        <v>70</v>
      </c>
      <c r="B75" s="6" t="s">
        <v>23</v>
      </c>
      <c r="C75" s="7">
        <v>1102</v>
      </c>
      <c r="D75" s="8">
        <v>11</v>
      </c>
      <c r="E75" s="6" t="s">
        <v>20</v>
      </c>
      <c r="F75" s="8">
        <v>3</v>
      </c>
      <c r="G75" s="17">
        <v>91.21</v>
      </c>
      <c r="H75" s="10">
        <v>15.61</v>
      </c>
      <c r="I75" s="10">
        <v>75.6</v>
      </c>
      <c r="J75" s="17">
        <f t="shared" si="6"/>
        <v>6196.977914932573</v>
      </c>
      <c r="K75" s="17">
        <f t="shared" si="7"/>
        <v>7476.539095515873</v>
      </c>
      <c r="L75" s="133">
        <v>565226.3556209999</v>
      </c>
      <c r="M75" s="17"/>
      <c r="N75" s="27" t="s">
        <v>21</v>
      </c>
      <c r="O75" s="27" t="s">
        <v>22</v>
      </c>
      <c r="P75" s="109"/>
      <c r="R75" s="109"/>
    </row>
    <row r="76" spans="1:18" s="75" customFormat="1" ht="18" customHeight="1">
      <c r="A76" s="58">
        <v>71</v>
      </c>
      <c r="B76" s="6" t="s">
        <v>23</v>
      </c>
      <c r="C76" s="7">
        <v>1602</v>
      </c>
      <c r="D76" s="8">
        <v>16</v>
      </c>
      <c r="E76" s="6" t="s">
        <v>20</v>
      </c>
      <c r="F76" s="8">
        <v>3</v>
      </c>
      <c r="G76" s="17">
        <v>91.21</v>
      </c>
      <c r="H76" s="10">
        <v>15.61</v>
      </c>
      <c r="I76" s="10">
        <v>75.6</v>
      </c>
      <c r="J76" s="17">
        <f t="shared" si="6"/>
        <v>6288.301799994738</v>
      </c>
      <c r="K76" s="17">
        <f t="shared" si="7"/>
        <v>7586.7196716603175</v>
      </c>
      <c r="L76" s="133">
        <v>573556.00717752</v>
      </c>
      <c r="M76" s="17"/>
      <c r="N76" s="27" t="s">
        <v>21</v>
      </c>
      <c r="O76" s="27" t="s">
        <v>22</v>
      </c>
      <c r="P76" s="109"/>
      <c r="R76" s="109"/>
    </row>
    <row r="77" spans="1:18" s="75" customFormat="1" ht="18" customHeight="1">
      <c r="A77" s="58">
        <v>72</v>
      </c>
      <c r="B77" s="6" t="s">
        <v>23</v>
      </c>
      <c r="C77" s="7">
        <v>1702</v>
      </c>
      <c r="D77" s="8">
        <v>17</v>
      </c>
      <c r="E77" s="6" t="s">
        <v>20</v>
      </c>
      <c r="F77" s="8">
        <v>3</v>
      </c>
      <c r="G77" s="17">
        <v>91.21</v>
      </c>
      <c r="H77" s="10">
        <v>15.61</v>
      </c>
      <c r="I77" s="10">
        <v>75.6</v>
      </c>
      <c r="J77" s="17">
        <f t="shared" si="6"/>
        <v>6196.977914932573</v>
      </c>
      <c r="K77" s="17">
        <f t="shared" si="7"/>
        <v>7476.539095515873</v>
      </c>
      <c r="L77" s="133">
        <v>565226.3556209999</v>
      </c>
      <c r="M77" s="17"/>
      <c r="N77" s="27" t="s">
        <v>21</v>
      </c>
      <c r="O77" s="27" t="s">
        <v>22</v>
      </c>
      <c r="P77" s="109"/>
      <c r="R77" s="109"/>
    </row>
    <row r="78" spans="1:18" s="75" customFormat="1" ht="18" customHeight="1">
      <c r="A78" s="58">
        <v>73</v>
      </c>
      <c r="B78" s="6" t="s">
        <v>23</v>
      </c>
      <c r="C78" s="7">
        <v>1902</v>
      </c>
      <c r="D78" s="8">
        <v>19</v>
      </c>
      <c r="E78" s="6" t="s">
        <v>20</v>
      </c>
      <c r="F78" s="8">
        <v>3</v>
      </c>
      <c r="G78" s="17">
        <v>91.21</v>
      </c>
      <c r="H78" s="10">
        <v>15.61</v>
      </c>
      <c r="I78" s="10">
        <v>75.6</v>
      </c>
      <c r="J78" s="17">
        <f t="shared" si="6"/>
        <v>6196.977914932573</v>
      </c>
      <c r="K78" s="17">
        <f t="shared" si="7"/>
        <v>7476.539095515873</v>
      </c>
      <c r="L78" s="133">
        <v>565226.3556209999</v>
      </c>
      <c r="M78" s="17"/>
      <c r="N78" s="27" t="s">
        <v>21</v>
      </c>
      <c r="O78" s="27" t="s">
        <v>22</v>
      </c>
      <c r="P78" s="109"/>
      <c r="R78" s="109"/>
    </row>
    <row r="79" spans="1:18" s="75" customFormat="1" ht="18" customHeight="1">
      <c r="A79" s="58">
        <v>74</v>
      </c>
      <c r="B79" s="6" t="s">
        <v>23</v>
      </c>
      <c r="C79" s="7">
        <v>2002</v>
      </c>
      <c r="D79" s="8">
        <v>20</v>
      </c>
      <c r="E79" s="6" t="s">
        <v>20</v>
      </c>
      <c r="F79" s="8">
        <v>3</v>
      </c>
      <c r="G79" s="17">
        <v>91.21</v>
      </c>
      <c r="H79" s="10">
        <v>15.61</v>
      </c>
      <c r="I79" s="10">
        <v>75.6</v>
      </c>
      <c r="J79" s="17">
        <f t="shared" si="6"/>
        <v>6226.655150953843</v>
      </c>
      <c r="K79" s="17">
        <f t="shared" si="7"/>
        <v>7512.34413119709</v>
      </c>
      <c r="L79" s="133">
        <v>567933.2163185</v>
      </c>
      <c r="M79" s="17"/>
      <c r="N79" s="27" t="s">
        <v>21</v>
      </c>
      <c r="O79" s="27" t="s">
        <v>22</v>
      </c>
      <c r="P79" s="109"/>
      <c r="R79" s="109"/>
    </row>
    <row r="80" spans="1:18" s="75" customFormat="1" ht="18" customHeight="1">
      <c r="A80" s="58">
        <v>75</v>
      </c>
      <c r="B80" s="6" t="s">
        <v>23</v>
      </c>
      <c r="C80" s="7">
        <v>2102</v>
      </c>
      <c r="D80" s="8">
        <v>21</v>
      </c>
      <c r="E80" s="6" t="s">
        <v>20</v>
      </c>
      <c r="F80" s="8">
        <v>3</v>
      </c>
      <c r="G80" s="17">
        <v>91.21</v>
      </c>
      <c r="H80" s="10">
        <v>15.61</v>
      </c>
      <c r="I80" s="10">
        <v>75.6</v>
      </c>
      <c r="J80" s="17">
        <f t="shared" si="6"/>
        <v>6255.405001266308</v>
      </c>
      <c r="K80" s="17">
        <f t="shared" si="7"/>
        <v>7547.030293194444</v>
      </c>
      <c r="L80" s="133">
        <v>570555.4901655</v>
      </c>
      <c r="M80" s="17"/>
      <c r="N80" s="27" t="s">
        <v>21</v>
      </c>
      <c r="O80" s="27" t="s">
        <v>22</v>
      </c>
      <c r="P80" s="109"/>
      <c r="R80" s="109"/>
    </row>
    <row r="81" spans="1:18" s="75" customFormat="1" ht="18" customHeight="1">
      <c r="A81" s="58">
        <v>76</v>
      </c>
      <c r="B81" s="6" t="s">
        <v>23</v>
      </c>
      <c r="C81" s="7">
        <v>2402</v>
      </c>
      <c r="D81" s="8">
        <v>24</v>
      </c>
      <c r="E81" s="6" t="s">
        <v>20</v>
      </c>
      <c r="F81" s="8">
        <v>3</v>
      </c>
      <c r="G81" s="17">
        <v>91.21</v>
      </c>
      <c r="H81" s="10">
        <v>15.61</v>
      </c>
      <c r="I81" s="10">
        <v>75.6</v>
      </c>
      <c r="J81" s="17">
        <f t="shared" si="6"/>
        <v>7126.411577677886</v>
      </c>
      <c r="K81" s="17">
        <f t="shared" si="7"/>
        <v>8597.883597883598</v>
      </c>
      <c r="L81" s="133">
        <v>650000</v>
      </c>
      <c r="M81" s="17"/>
      <c r="N81" s="27" t="s">
        <v>21</v>
      </c>
      <c r="O81" s="27" t="s">
        <v>22</v>
      </c>
      <c r="P81" s="109"/>
      <c r="R81" s="109"/>
    </row>
    <row r="82" spans="1:18" s="75" customFormat="1" ht="18" customHeight="1">
      <c r="A82" s="58">
        <v>77</v>
      </c>
      <c r="B82" s="6" t="s">
        <v>23</v>
      </c>
      <c r="C82" s="7">
        <v>103</v>
      </c>
      <c r="D82" s="8">
        <v>1</v>
      </c>
      <c r="E82" s="6" t="s">
        <v>20</v>
      </c>
      <c r="F82" s="8">
        <v>3</v>
      </c>
      <c r="G82" s="17">
        <f>H82+I82</f>
        <v>90.15</v>
      </c>
      <c r="H82" s="10">
        <v>2.98</v>
      </c>
      <c r="I82" s="10">
        <v>87.17</v>
      </c>
      <c r="J82" s="17">
        <f t="shared" si="6"/>
        <v>6711.037160288408</v>
      </c>
      <c r="K82" s="17">
        <f t="shared" si="7"/>
        <v>6940.46116783297</v>
      </c>
      <c r="L82" s="133">
        <v>605000</v>
      </c>
      <c r="M82" s="17"/>
      <c r="N82" s="27" t="s">
        <v>21</v>
      </c>
      <c r="O82" s="27" t="s">
        <v>22</v>
      </c>
      <c r="P82" s="109"/>
      <c r="R82" s="109"/>
    </row>
    <row r="83" spans="1:18" s="75" customFormat="1" ht="18" customHeight="1">
      <c r="A83" s="58">
        <v>78</v>
      </c>
      <c r="B83" s="6" t="s">
        <v>23</v>
      </c>
      <c r="C83" s="7">
        <v>503</v>
      </c>
      <c r="D83" s="8">
        <v>5</v>
      </c>
      <c r="E83" s="6" t="s">
        <v>20</v>
      </c>
      <c r="F83" s="8">
        <v>3</v>
      </c>
      <c r="G83" s="17">
        <v>104.99</v>
      </c>
      <c r="H83" s="10">
        <v>17.97</v>
      </c>
      <c r="I83" s="10">
        <v>87.02</v>
      </c>
      <c r="J83" s="17">
        <f aca="true" t="shared" si="8" ref="J83:J99">L83/G83</f>
        <v>5759.029986498476</v>
      </c>
      <c r="K83" s="17">
        <f aca="true" t="shared" si="9" ref="K83:K99">L83/I83</f>
        <v>6948.294165507642</v>
      </c>
      <c r="L83" s="133">
        <v>604640.558282475</v>
      </c>
      <c r="M83" s="17"/>
      <c r="N83" s="27" t="s">
        <v>21</v>
      </c>
      <c r="O83" s="27" t="s">
        <v>22</v>
      </c>
      <c r="P83" s="109"/>
      <c r="R83" s="109"/>
    </row>
    <row r="84" spans="1:18" s="75" customFormat="1" ht="18" customHeight="1">
      <c r="A84" s="58">
        <v>79</v>
      </c>
      <c r="B84" s="6" t="s">
        <v>23</v>
      </c>
      <c r="C84" s="7">
        <v>1003</v>
      </c>
      <c r="D84" s="8">
        <v>10</v>
      </c>
      <c r="E84" s="6" t="s">
        <v>20</v>
      </c>
      <c r="F84" s="8">
        <v>3</v>
      </c>
      <c r="G84" s="17">
        <v>104.99</v>
      </c>
      <c r="H84" s="10">
        <v>17.97</v>
      </c>
      <c r="I84" s="10">
        <v>87.02</v>
      </c>
      <c r="J84" s="17">
        <f t="shared" si="8"/>
        <v>6088.812201060101</v>
      </c>
      <c r="K84" s="17">
        <f t="shared" si="9"/>
        <v>7346.177809575959</v>
      </c>
      <c r="L84" s="133">
        <v>639264.3929893</v>
      </c>
      <c r="M84" s="17"/>
      <c r="N84" s="27" t="s">
        <v>21</v>
      </c>
      <c r="O84" s="27" t="s">
        <v>22</v>
      </c>
      <c r="P84" s="109"/>
      <c r="R84" s="109"/>
    </row>
    <row r="85" spans="1:18" s="75" customFormat="1" ht="18" customHeight="1">
      <c r="A85" s="58">
        <v>80</v>
      </c>
      <c r="B85" s="6" t="s">
        <v>23</v>
      </c>
      <c r="C85" s="7">
        <v>1603</v>
      </c>
      <c r="D85" s="8">
        <v>16</v>
      </c>
      <c r="E85" s="6" t="s">
        <v>20</v>
      </c>
      <c r="F85" s="8">
        <v>3</v>
      </c>
      <c r="G85" s="17">
        <v>104.99</v>
      </c>
      <c r="H85" s="10">
        <v>17.97</v>
      </c>
      <c r="I85" s="10">
        <v>87.02</v>
      </c>
      <c r="J85" s="17">
        <f t="shared" si="8"/>
        <v>6101.366453021049</v>
      </c>
      <c r="K85" s="17">
        <f t="shared" si="9"/>
        <v>7361.324567946218</v>
      </c>
      <c r="L85" s="133">
        <v>640582.4639026799</v>
      </c>
      <c r="M85" s="17"/>
      <c r="N85" s="27" t="s">
        <v>21</v>
      </c>
      <c r="O85" s="27" t="s">
        <v>22</v>
      </c>
      <c r="P85" s="109"/>
      <c r="R85" s="109"/>
    </row>
    <row r="86" spans="1:18" s="75" customFormat="1" ht="18" customHeight="1">
      <c r="A86" s="58">
        <v>81</v>
      </c>
      <c r="B86" s="6" t="s">
        <v>23</v>
      </c>
      <c r="C86" s="7">
        <v>105</v>
      </c>
      <c r="D86" s="8">
        <v>1</v>
      </c>
      <c r="E86" s="6" t="s">
        <v>20</v>
      </c>
      <c r="F86" s="8">
        <v>3</v>
      </c>
      <c r="G86" s="17">
        <f>H86+I86</f>
        <v>97.9</v>
      </c>
      <c r="H86" s="10">
        <v>16.76</v>
      </c>
      <c r="I86" s="10">
        <v>81.14</v>
      </c>
      <c r="J86" s="17">
        <f t="shared" si="8"/>
        <v>6266.5985699693565</v>
      </c>
      <c r="K86" s="17">
        <f t="shared" si="9"/>
        <v>7561.005669213705</v>
      </c>
      <c r="L86" s="133">
        <v>613500</v>
      </c>
      <c r="M86" s="17"/>
      <c r="N86" s="27" t="s">
        <v>21</v>
      </c>
      <c r="O86" s="27" t="s">
        <v>22</v>
      </c>
      <c r="P86" s="109"/>
      <c r="R86" s="109"/>
    </row>
    <row r="87" spans="1:18" s="75" customFormat="1" ht="18" customHeight="1">
      <c r="A87" s="58">
        <v>82</v>
      </c>
      <c r="B87" s="6" t="s">
        <v>23</v>
      </c>
      <c r="C87" s="7">
        <v>505</v>
      </c>
      <c r="D87" s="8">
        <v>5</v>
      </c>
      <c r="E87" s="6" t="s">
        <v>20</v>
      </c>
      <c r="F87" s="8">
        <v>3</v>
      </c>
      <c r="G87" s="17">
        <v>97.89</v>
      </c>
      <c r="H87" s="10">
        <v>16.76</v>
      </c>
      <c r="I87" s="10">
        <v>81.13</v>
      </c>
      <c r="J87" s="17">
        <f t="shared" si="8"/>
        <v>5954.394304458882</v>
      </c>
      <c r="K87" s="17">
        <f t="shared" si="9"/>
        <v>7184.46516040281</v>
      </c>
      <c r="L87" s="133">
        <v>582875.65846348</v>
      </c>
      <c r="M87" s="17"/>
      <c r="N87" s="27" t="s">
        <v>21</v>
      </c>
      <c r="O87" s="27" t="s">
        <v>22</v>
      </c>
      <c r="P87" s="109"/>
      <c r="R87" s="109"/>
    </row>
    <row r="88" spans="1:18" s="75" customFormat="1" ht="18" customHeight="1">
      <c r="A88" s="58">
        <v>83</v>
      </c>
      <c r="B88" s="6" t="s">
        <v>23</v>
      </c>
      <c r="C88" s="7">
        <v>1005</v>
      </c>
      <c r="D88" s="8">
        <v>10</v>
      </c>
      <c r="E88" s="6" t="s">
        <v>20</v>
      </c>
      <c r="F88" s="8">
        <v>3</v>
      </c>
      <c r="G88" s="17">
        <v>97.89</v>
      </c>
      <c r="H88" s="10">
        <v>16.76</v>
      </c>
      <c r="I88" s="10">
        <v>81.13</v>
      </c>
      <c r="J88" s="17">
        <f t="shared" si="8"/>
        <v>6129.328838492185</v>
      </c>
      <c r="K88" s="17">
        <f t="shared" si="9"/>
        <v>7395.538025391347</v>
      </c>
      <c r="L88" s="133">
        <v>600000</v>
      </c>
      <c r="M88" s="17"/>
      <c r="N88" s="27" t="s">
        <v>21</v>
      </c>
      <c r="O88" s="27" t="s">
        <v>22</v>
      </c>
      <c r="P88" s="109"/>
      <c r="R88" s="109"/>
    </row>
    <row r="89" spans="1:18" s="75" customFormat="1" ht="18" customHeight="1">
      <c r="A89" s="58">
        <v>84</v>
      </c>
      <c r="B89" s="6" t="s">
        <v>23</v>
      </c>
      <c r="C89" s="7">
        <v>1605</v>
      </c>
      <c r="D89" s="8">
        <v>16</v>
      </c>
      <c r="E89" s="6" t="s">
        <v>20</v>
      </c>
      <c r="F89" s="8">
        <v>3</v>
      </c>
      <c r="G89" s="17">
        <f aca="true" t="shared" si="10" ref="G89:G96">H89+I89</f>
        <v>97.89</v>
      </c>
      <c r="H89" s="10">
        <v>16.76</v>
      </c>
      <c r="I89" s="10">
        <v>81.13</v>
      </c>
      <c r="J89" s="17">
        <f t="shared" si="8"/>
        <v>6139.544386556338</v>
      </c>
      <c r="K89" s="17">
        <f t="shared" si="9"/>
        <v>7407.863922100333</v>
      </c>
      <c r="L89" s="133">
        <v>601000</v>
      </c>
      <c r="M89" s="17"/>
      <c r="N89" s="27" t="s">
        <v>21</v>
      </c>
      <c r="O89" s="27" t="s">
        <v>22</v>
      </c>
      <c r="P89" s="109"/>
      <c r="R89" s="109"/>
    </row>
    <row r="90" spans="1:18" s="75" customFormat="1" ht="18" customHeight="1">
      <c r="A90" s="58">
        <v>85</v>
      </c>
      <c r="B90" s="6" t="s">
        <v>23</v>
      </c>
      <c r="C90" s="7">
        <v>1705</v>
      </c>
      <c r="D90" s="8">
        <v>17</v>
      </c>
      <c r="E90" s="6" t="s">
        <v>20</v>
      </c>
      <c r="F90" s="8">
        <v>3</v>
      </c>
      <c r="G90" s="17">
        <f t="shared" si="10"/>
        <v>97.89</v>
      </c>
      <c r="H90" s="10">
        <v>16.76</v>
      </c>
      <c r="I90" s="10">
        <v>81.13</v>
      </c>
      <c r="J90" s="17">
        <f t="shared" si="8"/>
        <v>6196.977858412503</v>
      </c>
      <c r="K90" s="17">
        <f t="shared" si="9"/>
        <v>7477.162117096019</v>
      </c>
      <c r="L90" s="133">
        <v>606622.16256</v>
      </c>
      <c r="M90" s="17"/>
      <c r="N90" s="27" t="s">
        <v>21</v>
      </c>
      <c r="O90" s="27" t="s">
        <v>22</v>
      </c>
      <c r="P90" s="109"/>
      <c r="R90" s="109"/>
    </row>
    <row r="91" spans="1:18" s="75" customFormat="1" ht="18" customHeight="1">
      <c r="A91" s="58">
        <v>86</v>
      </c>
      <c r="B91" s="6" t="s">
        <v>23</v>
      </c>
      <c r="C91" s="7">
        <v>2005</v>
      </c>
      <c r="D91" s="8">
        <v>20</v>
      </c>
      <c r="E91" s="6" t="s">
        <v>20</v>
      </c>
      <c r="F91" s="8">
        <v>3</v>
      </c>
      <c r="G91" s="17">
        <f t="shared" si="10"/>
        <v>97.89</v>
      </c>
      <c r="H91" s="10">
        <v>16.76</v>
      </c>
      <c r="I91" s="10">
        <v>81.13</v>
      </c>
      <c r="J91" s="17">
        <f t="shared" si="8"/>
        <v>6196.977858412503</v>
      </c>
      <c r="K91" s="17">
        <f t="shared" si="9"/>
        <v>7477.162117096019</v>
      </c>
      <c r="L91" s="133">
        <v>606622.16256</v>
      </c>
      <c r="M91" s="17"/>
      <c r="N91" s="27" t="s">
        <v>21</v>
      </c>
      <c r="O91" s="27" t="s">
        <v>22</v>
      </c>
      <c r="P91" s="109"/>
      <c r="R91" s="109"/>
    </row>
    <row r="92" spans="1:18" s="75" customFormat="1" ht="18" customHeight="1">
      <c r="A92" s="58">
        <v>87</v>
      </c>
      <c r="B92" s="6" t="s">
        <v>23</v>
      </c>
      <c r="C92" s="7">
        <v>2105</v>
      </c>
      <c r="D92" s="8">
        <v>21</v>
      </c>
      <c r="E92" s="6" t="s">
        <v>20</v>
      </c>
      <c r="F92" s="8">
        <v>3</v>
      </c>
      <c r="G92" s="17">
        <f t="shared" si="10"/>
        <v>97.89</v>
      </c>
      <c r="H92" s="10">
        <v>16.76</v>
      </c>
      <c r="I92" s="10">
        <v>81.13</v>
      </c>
      <c r="J92" s="17">
        <f t="shared" si="8"/>
        <v>6196.977858412503</v>
      </c>
      <c r="K92" s="17">
        <f t="shared" si="9"/>
        <v>7477.162117096019</v>
      </c>
      <c r="L92" s="133">
        <v>606622.16256</v>
      </c>
      <c r="M92" s="17"/>
      <c r="N92" s="27" t="s">
        <v>21</v>
      </c>
      <c r="O92" s="27" t="s">
        <v>22</v>
      </c>
      <c r="P92" s="109"/>
      <c r="R92" s="109"/>
    </row>
    <row r="93" spans="1:23" s="75" customFormat="1" ht="18" customHeight="1">
      <c r="A93" s="58">
        <v>88</v>
      </c>
      <c r="B93" s="6" t="s">
        <v>23</v>
      </c>
      <c r="C93" s="7">
        <v>2205</v>
      </c>
      <c r="D93" s="8">
        <v>22</v>
      </c>
      <c r="E93" s="6" t="s">
        <v>20</v>
      </c>
      <c r="F93" s="8">
        <v>3</v>
      </c>
      <c r="G93" s="17">
        <f t="shared" si="10"/>
        <v>97.89</v>
      </c>
      <c r="H93" s="10">
        <v>16.76</v>
      </c>
      <c r="I93" s="10">
        <v>81.13</v>
      </c>
      <c r="J93" s="17">
        <f t="shared" si="8"/>
        <v>6196.977858412503</v>
      </c>
      <c r="K93" s="17">
        <f t="shared" si="9"/>
        <v>7477.162117096019</v>
      </c>
      <c r="L93" s="133">
        <v>606622.16256</v>
      </c>
      <c r="M93" s="17"/>
      <c r="N93" s="27" t="s">
        <v>21</v>
      </c>
      <c r="O93" s="27" t="s">
        <v>22</v>
      </c>
      <c r="P93" s="109"/>
      <c r="R93" s="109"/>
      <c r="U93" s="49"/>
      <c r="V93" s="49"/>
      <c r="W93" s="49"/>
    </row>
    <row r="94" spans="1:23" s="75" customFormat="1" ht="18" customHeight="1">
      <c r="A94" s="58">
        <v>89</v>
      </c>
      <c r="B94" s="6" t="s">
        <v>23</v>
      </c>
      <c r="C94" s="7">
        <v>2305</v>
      </c>
      <c r="D94" s="8">
        <v>23</v>
      </c>
      <c r="E94" s="6" t="s">
        <v>20</v>
      </c>
      <c r="F94" s="8">
        <v>3</v>
      </c>
      <c r="G94" s="17">
        <f t="shared" si="10"/>
        <v>97.89</v>
      </c>
      <c r="H94" s="10">
        <v>16.76</v>
      </c>
      <c r="I94" s="10">
        <v>81.13</v>
      </c>
      <c r="J94" s="17">
        <f t="shared" si="8"/>
        <v>6196.977858412503</v>
      </c>
      <c r="K94" s="17">
        <f t="shared" si="9"/>
        <v>7477.162117096019</v>
      </c>
      <c r="L94" s="133">
        <v>606622.16256</v>
      </c>
      <c r="M94" s="17"/>
      <c r="N94" s="27" t="s">
        <v>21</v>
      </c>
      <c r="O94" s="27" t="s">
        <v>22</v>
      </c>
      <c r="P94" s="109"/>
      <c r="R94" s="109"/>
      <c r="U94" s="49"/>
      <c r="V94" s="49"/>
      <c r="W94" s="49"/>
    </row>
    <row r="95" spans="1:22" s="75" customFormat="1" ht="18" customHeight="1">
      <c r="A95" s="58">
        <v>90</v>
      </c>
      <c r="B95" s="6" t="s">
        <v>23</v>
      </c>
      <c r="C95" s="7">
        <v>106</v>
      </c>
      <c r="D95" s="8">
        <v>1</v>
      </c>
      <c r="E95" s="6" t="s">
        <v>24</v>
      </c>
      <c r="F95" s="8">
        <v>3</v>
      </c>
      <c r="G95" s="17">
        <f t="shared" si="10"/>
        <v>119.42999999999999</v>
      </c>
      <c r="H95" s="10">
        <v>20.44</v>
      </c>
      <c r="I95" s="10">
        <v>98.99</v>
      </c>
      <c r="J95" s="17">
        <f t="shared" si="8"/>
        <v>6162.6057104580095</v>
      </c>
      <c r="K95" s="17">
        <f t="shared" si="9"/>
        <v>7435.094453985252</v>
      </c>
      <c r="L95" s="133">
        <v>736000</v>
      </c>
      <c r="M95" s="17"/>
      <c r="N95" s="27" t="s">
        <v>21</v>
      </c>
      <c r="O95" s="27" t="s">
        <v>22</v>
      </c>
      <c r="P95" s="109"/>
      <c r="R95" s="109"/>
      <c r="U95" s="49"/>
      <c r="V95" s="49"/>
    </row>
    <row r="96" spans="1:18" s="75" customFormat="1" ht="18" customHeight="1">
      <c r="A96" s="58">
        <v>91</v>
      </c>
      <c r="B96" s="6" t="s">
        <v>23</v>
      </c>
      <c r="C96" s="7">
        <v>506</v>
      </c>
      <c r="D96" s="8">
        <v>5</v>
      </c>
      <c r="E96" s="6" t="s">
        <v>24</v>
      </c>
      <c r="F96" s="8">
        <v>3</v>
      </c>
      <c r="G96" s="17">
        <v>119.43</v>
      </c>
      <c r="H96" s="10">
        <v>20.44</v>
      </c>
      <c r="I96" s="10">
        <v>98.99</v>
      </c>
      <c r="J96" s="17">
        <f t="shared" si="8"/>
        <v>5861.173909402997</v>
      </c>
      <c r="K96" s="17">
        <f t="shared" si="9"/>
        <v>7071.421355692494</v>
      </c>
      <c r="L96" s="133">
        <v>700000</v>
      </c>
      <c r="M96" s="17"/>
      <c r="N96" s="27" t="s">
        <v>21</v>
      </c>
      <c r="O96" s="27" t="s">
        <v>22</v>
      </c>
      <c r="P96" s="109"/>
      <c r="R96" s="109"/>
    </row>
    <row r="97" spans="1:18" s="75" customFormat="1" ht="18" customHeight="1">
      <c r="A97" s="58">
        <v>92</v>
      </c>
      <c r="B97" s="6" t="s">
        <v>23</v>
      </c>
      <c r="C97" s="7">
        <v>1006</v>
      </c>
      <c r="D97" s="8">
        <v>10</v>
      </c>
      <c r="E97" s="6" t="s">
        <v>24</v>
      </c>
      <c r="F97" s="8">
        <v>3</v>
      </c>
      <c r="G97" s="17">
        <v>119.43</v>
      </c>
      <c r="H97" s="10">
        <v>20.44</v>
      </c>
      <c r="I97" s="10">
        <v>98.99</v>
      </c>
      <c r="J97" s="17">
        <f t="shared" si="8"/>
        <v>6029.473331658712</v>
      </c>
      <c r="K97" s="17">
        <f t="shared" si="9"/>
        <v>7274.472168905951</v>
      </c>
      <c r="L97" s="133">
        <v>720100</v>
      </c>
      <c r="M97" s="17"/>
      <c r="N97" s="27" t="s">
        <v>21</v>
      </c>
      <c r="O97" s="27" t="s">
        <v>22</v>
      </c>
      <c r="P97" s="109"/>
      <c r="R97" s="109"/>
    </row>
    <row r="98" spans="1:18" s="75" customFormat="1" ht="18" customHeight="1">
      <c r="A98" s="58">
        <v>93</v>
      </c>
      <c r="B98" s="6" t="s">
        <v>23</v>
      </c>
      <c r="C98" s="7">
        <v>1606</v>
      </c>
      <c r="D98" s="8">
        <v>16</v>
      </c>
      <c r="E98" s="6" t="s">
        <v>24</v>
      </c>
      <c r="F98" s="8">
        <v>3</v>
      </c>
      <c r="G98" s="17">
        <v>119.43</v>
      </c>
      <c r="H98" s="10">
        <v>20.44</v>
      </c>
      <c r="I98" s="10">
        <v>98.99</v>
      </c>
      <c r="J98" s="17">
        <f t="shared" si="8"/>
        <v>6037.009126685087</v>
      </c>
      <c r="K98" s="17">
        <f t="shared" si="9"/>
        <v>7283.563996363269</v>
      </c>
      <c r="L98" s="133">
        <v>721000</v>
      </c>
      <c r="M98" s="17"/>
      <c r="N98" s="27" t="s">
        <v>21</v>
      </c>
      <c r="O98" s="27" t="s">
        <v>22</v>
      </c>
      <c r="P98" s="109"/>
      <c r="R98" s="109"/>
    </row>
    <row r="99" spans="1:18" s="75" customFormat="1" ht="18" customHeight="1">
      <c r="A99" s="58">
        <v>94</v>
      </c>
      <c r="B99" s="6" t="s">
        <v>23</v>
      </c>
      <c r="C99" s="7">
        <v>107</v>
      </c>
      <c r="D99" s="8">
        <v>1</v>
      </c>
      <c r="E99" s="6" t="s">
        <v>24</v>
      </c>
      <c r="F99" s="8">
        <v>3</v>
      </c>
      <c r="G99" s="17">
        <f aca="true" t="shared" si="11" ref="G99:G112">H99+I99</f>
        <v>118.88</v>
      </c>
      <c r="H99" s="10">
        <v>20.35</v>
      </c>
      <c r="I99" s="10">
        <v>98.53</v>
      </c>
      <c r="J99" s="17">
        <f aca="true" t="shared" si="12" ref="J99:J112">L99/G99</f>
        <v>6250</v>
      </c>
      <c r="K99" s="17">
        <f aca="true" t="shared" si="13" ref="K99:K112">L99/I99</f>
        <v>7540.85050238506</v>
      </c>
      <c r="L99" s="133">
        <v>743000</v>
      </c>
      <c r="M99" s="17"/>
      <c r="N99" s="27" t="s">
        <v>21</v>
      </c>
      <c r="O99" s="27" t="s">
        <v>22</v>
      </c>
      <c r="P99" s="109"/>
      <c r="R99" s="109"/>
    </row>
    <row r="100" spans="1:18" s="75" customFormat="1" ht="18" customHeight="1">
      <c r="A100" s="58">
        <v>95</v>
      </c>
      <c r="B100" s="6" t="s">
        <v>23</v>
      </c>
      <c r="C100" s="7">
        <v>207</v>
      </c>
      <c r="D100" s="8">
        <v>2</v>
      </c>
      <c r="E100" s="6" t="s">
        <v>24</v>
      </c>
      <c r="F100" s="8">
        <v>3</v>
      </c>
      <c r="G100" s="17">
        <f t="shared" si="11"/>
        <v>118.9</v>
      </c>
      <c r="H100" s="10">
        <v>20.35</v>
      </c>
      <c r="I100" s="10">
        <v>98.55</v>
      </c>
      <c r="J100" s="17">
        <f t="shared" si="12"/>
        <v>6535.145731286795</v>
      </c>
      <c r="K100" s="17">
        <f t="shared" si="13"/>
        <v>7884.615194824962</v>
      </c>
      <c r="L100" s="133">
        <v>777028.82745</v>
      </c>
      <c r="M100" s="17"/>
      <c r="N100" s="27" t="s">
        <v>21</v>
      </c>
      <c r="O100" s="27" t="s">
        <v>22</v>
      </c>
      <c r="P100" s="109"/>
      <c r="R100" s="109"/>
    </row>
    <row r="101" spans="1:18" s="75" customFormat="1" ht="18" customHeight="1">
      <c r="A101" s="58">
        <v>96</v>
      </c>
      <c r="B101" s="6" t="s">
        <v>23</v>
      </c>
      <c r="C101" s="7">
        <v>307</v>
      </c>
      <c r="D101" s="8">
        <v>3</v>
      </c>
      <c r="E101" s="6" t="s">
        <v>24</v>
      </c>
      <c r="F101" s="8">
        <v>3</v>
      </c>
      <c r="G101" s="17">
        <f t="shared" si="11"/>
        <v>118.9</v>
      </c>
      <c r="H101" s="10">
        <v>20.35</v>
      </c>
      <c r="I101" s="10">
        <v>98.55</v>
      </c>
      <c r="J101" s="17">
        <f t="shared" si="12"/>
        <v>6592.9352396972245</v>
      </c>
      <c r="K101" s="17">
        <f t="shared" si="13"/>
        <v>7954.3378995433795</v>
      </c>
      <c r="L101" s="133">
        <v>783900</v>
      </c>
      <c r="M101" s="17"/>
      <c r="N101" s="27" t="s">
        <v>21</v>
      </c>
      <c r="O101" s="27" t="s">
        <v>22</v>
      </c>
      <c r="P101" s="109"/>
      <c r="R101" s="109"/>
    </row>
    <row r="102" spans="1:18" s="75" customFormat="1" ht="18" customHeight="1">
      <c r="A102" s="58">
        <v>97</v>
      </c>
      <c r="B102" s="6" t="s">
        <v>23</v>
      </c>
      <c r="C102" s="7">
        <v>407</v>
      </c>
      <c r="D102" s="8">
        <v>4</v>
      </c>
      <c r="E102" s="6" t="s">
        <v>24</v>
      </c>
      <c r="F102" s="8">
        <v>3</v>
      </c>
      <c r="G102" s="17">
        <f t="shared" si="11"/>
        <v>118.9</v>
      </c>
      <c r="H102" s="10">
        <v>20.35</v>
      </c>
      <c r="I102" s="10">
        <v>98.55</v>
      </c>
      <c r="J102" s="17">
        <f t="shared" si="12"/>
        <v>6593.504690496215</v>
      </c>
      <c r="K102" s="17">
        <f t="shared" si="13"/>
        <v>7955.024938609842</v>
      </c>
      <c r="L102" s="133">
        <v>783967.7076999999</v>
      </c>
      <c r="M102" s="17"/>
      <c r="N102" s="27" t="s">
        <v>21</v>
      </c>
      <c r="O102" s="27" t="s">
        <v>22</v>
      </c>
      <c r="P102" s="109"/>
      <c r="R102" s="109"/>
    </row>
    <row r="103" spans="1:18" s="75" customFormat="1" ht="18" customHeight="1">
      <c r="A103" s="58">
        <v>98</v>
      </c>
      <c r="B103" s="6" t="s">
        <v>23</v>
      </c>
      <c r="C103" s="7">
        <v>507</v>
      </c>
      <c r="D103" s="8">
        <v>5</v>
      </c>
      <c r="E103" s="6" t="s">
        <v>24</v>
      </c>
      <c r="F103" s="8">
        <v>3</v>
      </c>
      <c r="G103" s="17">
        <f t="shared" si="11"/>
        <v>118.9</v>
      </c>
      <c r="H103" s="10">
        <v>20.35</v>
      </c>
      <c r="I103" s="10">
        <v>98.55</v>
      </c>
      <c r="J103" s="17">
        <f t="shared" si="12"/>
        <v>6003.36417157275</v>
      </c>
      <c r="K103" s="17">
        <f t="shared" si="13"/>
        <v>7243.023845763572</v>
      </c>
      <c r="L103" s="133">
        <v>713800</v>
      </c>
      <c r="M103" s="17"/>
      <c r="N103" s="27" t="s">
        <v>21</v>
      </c>
      <c r="O103" s="27" t="s">
        <v>22</v>
      </c>
      <c r="P103" s="109"/>
      <c r="R103" s="109"/>
    </row>
    <row r="104" spans="1:18" s="75" customFormat="1" ht="18" customHeight="1">
      <c r="A104" s="58">
        <v>99</v>
      </c>
      <c r="B104" s="6" t="s">
        <v>23</v>
      </c>
      <c r="C104" s="7">
        <v>607</v>
      </c>
      <c r="D104" s="8">
        <v>6</v>
      </c>
      <c r="E104" s="6" t="s">
        <v>24</v>
      </c>
      <c r="F104" s="8">
        <v>3</v>
      </c>
      <c r="G104" s="17">
        <f t="shared" si="11"/>
        <v>118.9</v>
      </c>
      <c r="H104" s="10">
        <v>20.35</v>
      </c>
      <c r="I104" s="10">
        <v>98.55</v>
      </c>
      <c r="J104" s="17">
        <f t="shared" si="12"/>
        <v>6003.66522687132</v>
      </c>
      <c r="K104" s="17">
        <f t="shared" si="13"/>
        <v>7243.3870672247585</v>
      </c>
      <c r="L104" s="133">
        <v>713835.7954749999</v>
      </c>
      <c r="M104" s="17"/>
      <c r="N104" s="27" t="s">
        <v>21</v>
      </c>
      <c r="O104" s="27" t="s">
        <v>22</v>
      </c>
      <c r="P104" s="109"/>
      <c r="R104" s="109"/>
    </row>
    <row r="105" spans="1:18" s="75" customFormat="1" ht="18" customHeight="1">
      <c r="A105" s="58">
        <v>100</v>
      </c>
      <c r="B105" s="6" t="s">
        <v>23</v>
      </c>
      <c r="C105" s="7">
        <v>707</v>
      </c>
      <c r="D105" s="8">
        <v>7</v>
      </c>
      <c r="E105" s="6" t="s">
        <v>24</v>
      </c>
      <c r="F105" s="8">
        <v>3</v>
      </c>
      <c r="G105" s="17">
        <f t="shared" si="11"/>
        <v>118.9</v>
      </c>
      <c r="H105" s="10">
        <v>20.35</v>
      </c>
      <c r="I105" s="10">
        <v>98.55</v>
      </c>
      <c r="J105" s="17">
        <f t="shared" si="12"/>
        <v>6003.66522687132</v>
      </c>
      <c r="K105" s="17">
        <f t="shared" si="13"/>
        <v>7243.3870672247585</v>
      </c>
      <c r="L105" s="133">
        <v>713835.7954749999</v>
      </c>
      <c r="M105" s="17"/>
      <c r="N105" s="27" t="s">
        <v>21</v>
      </c>
      <c r="O105" s="27" t="s">
        <v>22</v>
      </c>
      <c r="P105" s="109"/>
      <c r="R105" s="109"/>
    </row>
    <row r="106" spans="1:18" s="75" customFormat="1" ht="18" customHeight="1">
      <c r="A106" s="58">
        <v>101</v>
      </c>
      <c r="B106" s="6" t="s">
        <v>23</v>
      </c>
      <c r="C106" s="7">
        <v>807</v>
      </c>
      <c r="D106" s="8">
        <v>8</v>
      </c>
      <c r="E106" s="6" t="s">
        <v>24</v>
      </c>
      <c r="F106" s="8">
        <v>3</v>
      </c>
      <c r="G106" s="17">
        <f t="shared" si="11"/>
        <v>118.9</v>
      </c>
      <c r="H106" s="10">
        <v>20.35</v>
      </c>
      <c r="I106" s="10">
        <v>98.55</v>
      </c>
      <c r="J106" s="17">
        <f t="shared" si="12"/>
        <v>6003.66522687132</v>
      </c>
      <c r="K106" s="17">
        <f t="shared" si="13"/>
        <v>7243.3870672247585</v>
      </c>
      <c r="L106" s="133">
        <v>713835.7954749999</v>
      </c>
      <c r="M106" s="17"/>
      <c r="N106" s="27" t="s">
        <v>21</v>
      </c>
      <c r="O106" s="27" t="s">
        <v>22</v>
      </c>
      <c r="P106" s="109"/>
      <c r="R106" s="109"/>
    </row>
    <row r="107" spans="1:18" s="75" customFormat="1" ht="18" customHeight="1">
      <c r="A107" s="58">
        <v>102</v>
      </c>
      <c r="B107" s="6" t="s">
        <v>23</v>
      </c>
      <c r="C107" s="7">
        <v>907</v>
      </c>
      <c r="D107" s="8">
        <v>9</v>
      </c>
      <c r="E107" s="6" t="s">
        <v>24</v>
      </c>
      <c r="F107" s="8">
        <v>3</v>
      </c>
      <c r="G107" s="17">
        <f t="shared" si="11"/>
        <v>118.9</v>
      </c>
      <c r="H107" s="10">
        <v>20.35</v>
      </c>
      <c r="I107" s="10">
        <v>98.55</v>
      </c>
      <c r="J107" s="17">
        <f t="shared" si="12"/>
        <v>6060.983844407065</v>
      </c>
      <c r="K107" s="17">
        <f t="shared" si="13"/>
        <v>7312.54164485033</v>
      </c>
      <c r="L107" s="133">
        <v>720650.9791</v>
      </c>
      <c r="M107" s="17"/>
      <c r="N107" s="27" t="s">
        <v>21</v>
      </c>
      <c r="O107" s="27" t="s">
        <v>22</v>
      </c>
      <c r="P107" s="109"/>
      <c r="R107" s="109"/>
    </row>
    <row r="108" spans="1:18" s="75" customFormat="1" ht="18" customHeight="1">
      <c r="A108" s="58">
        <v>103</v>
      </c>
      <c r="B108" s="6" t="s">
        <v>23</v>
      </c>
      <c r="C108" s="7">
        <v>1007</v>
      </c>
      <c r="D108" s="8">
        <v>10</v>
      </c>
      <c r="E108" s="6" t="s">
        <v>24</v>
      </c>
      <c r="F108" s="8">
        <v>3</v>
      </c>
      <c r="G108" s="17">
        <f t="shared" si="11"/>
        <v>118.9</v>
      </c>
      <c r="H108" s="10">
        <v>20.35</v>
      </c>
      <c r="I108" s="10">
        <v>98.55</v>
      </c>
      <c r="J108" s="17">
        <f t="shared" si="12"/>
        <v>6074.011774600504</v>
      </c>
      <c r="K108" s="17">
        <f t="shared" si="13"/>
        <v>7328.259766615931</v>
      </c>
      <c r="L108" s="133">
        <v>722200</v>
      </c>
      <c r="M108" s="17"/>
      <c r="N108" s="27" t="s">
        <v>21</v>
      </c>
      <c r="O108" s="27" t="s">
        <v>22</v>
      </c>
      <c r="P108" s="109"/>
      <c r="R108" s="109"/>
    </row>
    <row r="109" spans="1:18" s="75" customFormat="1" ht="18" customHeight="1">
      <c r="A109" s="58">
        <v>104</v>
      </c>
      <c r="B109" s="6" t="s">
        <v>23</v>
      </c>
      <c r="C109" s="7">
        <v>1407</v>
      </c>
      <c r="D109" s="8">
        <v>14</v>
      </c>
      <c r="E109" s="6" t="s">
        <v>24</v>
      </c>
      <c r="F109" s="8">
        <v>3</v>
      </c>
      <c r="G109" s="17">
        <f t="shared" si="11"/>
        <v>118.9</v>
      </c>
      <c r="H109" s="10">
        <v>20.35</v>
      </c>
      <c r="I109" s="10">
        <v>98.55</v>
      </c>
      <c r="J109" s="17">
        <f t="shared" si="12"/>
        <v>6678.631390033642</v>
      </c>
      <c r="K109" s="17">
        <f t="shared" si="13"/>
        <v>8057.72980492136</v>
      </c>
      <c r="L109" s="133">
        <v>794089.272275</v>
      </c>
      <c r="M109" s="17"/>
      <c r="N109" s="27" t="s">
        <v>21</v>
      </c>
      <c r="O109" s="27" t="s">
        <v>22</v>
      </c>
      <c r="P109" s="109"/>
      <c r="R109" s="109"/>
    </row>
    <row r="110" spans="1:18" s="75" customFormat="1" ht="18" customHeight="1">
      <c r="A110" s="58">
        <v>105</v>
      </c>
      <c r="B110" s="6" t="s">
        <v>23</v>
      </c>
      <c r="C110" s="7">
        <v>1607</v>
      </c>
      <c r="D110" s="8">
        <v>16</v>
      </c>
      <c r="E110" s="6" t="s">
        <v>24</v>
      </c>
      <c r="F110" s="8">
        <v>3</v>
      </c>
      <c r="G110" s="17">
        <f t="shared" si="11"/>
        <v>118.9</v>
      </c>
      <c r="H110" s="10">
        <v>20.35</v>
      </c>
      <c r="I110" s="10">
        <v>98.55</v>
      </c>
      <c r="J110" s="17">
        <f t="shared" si="12"/>
        <v>6089.15054667788</v>
      </c>
      <c r="K110" s="17">
        <f t="shared" si="13"/>
        <v>7346.52460679858</v>
      </c>
      <c r="L110" s="133">
        <v>724000</v>
      </c>
      <c r="M110" s="17"/>
      <c r="N110" s="27" t="s">
        <v>21</v>
      </c>
      <c r="O110" s="27" t="s">
        <v>22</v>
      </c>
      <c r="P110" s="109"/>
      <c r="R110" s="109"/>
    </row>
    <row r="111" spans="1:18" s="75" customFormat="1" ht="18" customHeight="1">
      <c r="A111" s="58">
        <v>106</v>
      </c>
      <c r="B111" s="6" t="s">
        <v>23</v>
      </c>
      <c r="C111" s="7">
        <v>1707</v>
      </c>
      <c r="D111" s="8">
        <v>17</v>
      </c>
      <c r="E111" s="6" t="s">
        <v>24</v>
      </c>
      <c r="F111" s="8">
        <v>3</v>
      </c>
      <c r="G111" s="17">
        <f t="shared" si="11"/>
        <v>118.9</v>
      </c>
      <c r="H111" s="10">
        <v>20.35</v>
      </c>
      <c r="I111" s="10">
        <v>98.55</v>
      </c>
      <c r="J111" s="17">
        <f t="shared" si="12"/>
        <v>6060.983844407065</v>
      </c>
      <c r="K111" s="17">
        <f t="shared" si="13"/>
        <v>7312.54164485033</v>
      </c>
      <c r="L111" s="133">
        <v>720650.9791</v>
      </c>
      <c r="M111" s="17"/>
      <c r="N111" s="27" t="s">
        <v>21</v>
      </c>
      <c r="O111" s="27" t="s">
        <v>22</v>
      </c>
      <c r="P111" s="109"/>
      <c r="R111" s="109"/>
    </row>
    <row r="112" spans="1:16" s="75" customFormat="1" ht="19.5" customHeight="1">
      <c r="A112" s="86" t="s">
        <v>25</v>
      </c>
      <c r="B112" s="86"/>
      <c r="C112" s="86"/>
      <c r="D112" s="86"/>
      <c r="E112" s="86"/>
      <c r="F112" s="87"/>
      <c r="G112" s="39">
        <f t="shared" si="11"/>
        <v>10413.400000000001</v>
      </c>
      <c r="H112" s="88">
        <f>SUM(H6:H111)</f>
        <v>1817.5399999999975</v>
      </c>
      <c r="I112" s="94">
        <f>SUM(I6:I111)</f>
        <v>8595.860000000004</v>
      </c>
      <c r="J112" s="39">
        <f t="shared" si="12"/>
        <v>6213.355042923185</v>
      </c>
      <c r="K112" s="39">
        <f t="shared" si="13"/>
        <v>7527.129502339064</v>
      </c>
      <c r="L112" s="39">
        <f>SUM(L6:L111)</f>
        <v>64702151.4039763</v>
      </c>
      <c r="M112" s="95"/>
      <c r="N112" s="96"/>
      <c r="O112" s="96"/>
      <c r="P112" s="109"/>
    </row>
    <row r="113" spans="1:15" s="75" customFormat="1" ht="41.25" customHeight="1">
      <c r="A113" s="89" t="s">
        <v>26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7"/>
    </row>
    <row r="114" spans="1:15" s="75" customFormat="1" ht="63.75" customHeight="1">
      <c r="A114" s="90" t="s">
        <v>27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1:15" s="75" customFormat="1" ht="15.75" customHeight="1">
      <c r="A115" s="92" t="s">
        <v>28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 t="s">
        <v>29</v>
      </c>
      <c r="L115" s="92"/>
      <c r="M115" s="92"/>
      <c r="N115" s="93"/>
      <c r="O115" s="93"/>
    </row>
    <row r="116" spans="1:15" s="75" customFormat="1" ht="15.75" customHeight="1">
      <c r="A116" s="92" t="s">
        <v>30</v>
      </c>
      <c r="B116" s="92"/>
      <c r="C116" s="92"/>
      <c r="D116" s="92"/>
      <c r="E116" s="92"/>
      <c r="F116" s="93"/>
      <c r="G116" s="93"/>
      <c r="H116" s="93"/>
      <c r="I116" s="93"/>
      <c r="J116" s="93"/>
      <c r="K116" s="92" t="s">
        <v>31</v>
      </c>
      <c r="L116" s="92"/>
      <c r="M116" s="92"/>
      <c r="N116" s="93"/>
      <c r="O116" s="93"/>
    </row>
    <row r="117" spans="1:5" s="75" customFormat="1" ht="15.75" customHeight="1">
      <c r="A117" s="92" t="s">
        <v>32</v>
      </c>
      <c r="B117" s="92"/>
      <c r="C117" s="92"/>
      <c r="D117" s="92"/>
      <c r="E117" s="92"/>
    </row>
    <row r="118" s="75" customFormat="1" ht="24.75" customHeight="1"/>
    <row r="119" s="75" customFormat="1" ht="24.75" customHeight="1"/>
    <row r="120" s="75" customFormat="1" ht="24.75" customHeight="1"/>
    <row r="121" s="75" customFormat="1" ht="24.75" customHeight="1"/>
    <row r="122" s="75" customFormat="1" ht="24.75" customHeight="1"/>
    <row r="123" s="75" customFormat="1" ht="24.75" customHeight="1"/>
    <row r="124" s="75" customFormat="1" ht="24.75" customHeight="1"/>
    <row r="125" s="75" customFormat="1" ht="30.75" customHeight="1"/>
    <row r="126" spans="1:15" ht="42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ht="51.75" customHeight="1"/>
    <row r="128" ht="27" customHeight="1"/>
    <row r="129" ht="25.5" customHeight="1"/>
  </sheetData>
  <sheetProtection/>
  <mergeCells count="27">
    <mergeCell ref="A1:B1"/>
    <mergeCell ref="A2:O2"/>
    <mergeCell ref="A3:H3"/>
    <mergeCell ref="I3:K3"/>
    <mergeCell ref="A112:F112"/>
    <mergeCell ref="A113:O113"/>
    <mergeCell ref="A114:O114"/>
    <mergeCell ref="A115:E115"/>
    <mergeCell ref="K115:L115"/>
    <mergeCell ref="A116:E116"/>
    <mergeCell ref="K116:L116"/>
    <mergeCell ref="A117:E1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361111111111111" right="0.2361111111111111" top="0.3541666666666667" bottom="0.3541666666666667" header="0.3145833333333333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"/>
  <sheetViews>
    <sheetView zoomScaleSheetLayoutView="100" workbookViewId="0" topLeftCell="A1">
      <pane ySplit="5" topLeftCell="A98" activePane="bottomLeft" state="frozen"/>
      <selection pane="bottomLeft" activeCell="A123" sqref="A123:IV124"/>
    </sheetView>
  </sheetViews>
  <sheetFormatPr defaultColWidth="9.00390625" defaultRowHeight="14.25"/>
  <cols>
    <col min="1" max="1" width="3.875" style="74" customWidth="1"/>
    <col min="2" max="2" width="7.875" style="74" customWidth="1"/>
    <col min="3" max="3" width="10.50390625" style="74" customWidth="1"/>
    <col min="4" max="4" width="6.375" style="74" customWidth="1"/>
    <col min="5" max="5" width="9.125" style="74" customWidth="1"/>
    <col min="6" max="6" width="5.25390625" style="74" customWidth="1"/>
    <col min="7" max="7" width="9.625" style="74" customWidth="1"/>
    <col min="8" max="8" width="9.375" style="74" bestFit="1" customWidth="1"/>
    <col min="9" max="9" width="9.625" style="74" customWidth="1"/>
    <col min="10" max="10" width="10.625" style="74" customWidth="1"/>
    <col min="11" max="11" width="11.125" style="74" customWidth="1"/>
    <col min="12" max="12" width="13.50390625" style="74" customWidth="1"/>
    <col min="13" max="13" width="8.375" style="74" customWidth="1"/>
    <col min="14" max="14" width="8.75390625" style="74" customWidth="1"/>
    <col min="15" max="15" width="7.625" style="74" customWidth="1"/>
    <col min="16" max="16" width="9.625" style="74" customWidth="1"/>
    <col min="17" max="17" width="13.00390625" style="74" customWidth="1"/>
    <col min="18" max="18" width="14.75390625" style="74" customWidth="1"/>
    <col min="19" max="16384" width="9.00390625" style="74" customWidth="1"/>
  </cols>
  <sheetData>
    <row r="1" spans="1:2" s="74" customFormat="1" ht="18" customHeight="1">
      <c r="A1" s="77" t="s">
        <v>0</v>
      </c>
      <c r="B1" s="77"/>
    </row>
    <row r="2" spans="1:15" s="74" customFormat="1" ht="30.7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74" customFormat="1" ht="21" customHeight="1">
      <c r="A3" s="79" t="s">
        <v>2</v>
      </c>
      <c r="B3" s="79"/>
      <c r="C3" s="79"/>
      <c r="D3" s="79"/>
      <c r="E3" s="79"/>
      <c r="F3" s="79"/>
      <c r="G3" s="79"/>
      <c r="H3" s="79"/>
      <c r="I3" s="79" t="s">
        <v>3</v>
      </c>
      <c r="J3" s="79"/>
      <c r="K3" s="79"/>
      <c r="M3" s="79"/>
      <c r="N3" s="82"/>
      <c r="O3" s="82"/>
    </row>
    <row r="4" spans="1:15" s="74" customFormat="1" ht="30" customHeight="1">
      <c r="A4" s="80" t="s">
        <v>4</v>
      </c>
      <c r="B4" s="81" t="s">
        <v>5</v>
      </c>
      <c r="C4" s="81" t="s">
        <v>6</v>
      </c>
      <c r="D4" s="81" t="s">
        <v>7</v>
      </c>
      <c r="E4" s="81" t="s">
        <v>8</v>
      </c>
      <c r="F4" s="81" t="s">
        <v>9</v>
      </c>
      <c r="G4" s="81" t="s">
        <v>10</v>
      </c>
      <c r="H4" s="81" t="s">
        <v>11</v>
      </c>
      <c r="I4" s="83" t="s">
        <v>12</v>
      </c>
      <c r="J4" s="81" t="s">
        <v>13</v>
      </c>
      <c r="K4" s="81" t="s">
        <v>14</v>
      </c>
      <c r="L4" s="83" t="s">
        <v>15</v>
      </c>
      <c r="M4" s="83" t="s">
        <v>16</v>
      </c>
      <c r="N4" s="81" t="s">
        <v>17</v>
      </c>
      <c r="O4" s="80" t="s">
        <v>18</v>
      </c>
    </row>
    <row r="5" spans="1:15" s="74" customFormat="1" ht="14.25">
      <c r="A5" s="80"/>
      <c r="B5" s="81"/>
      <c r="C5" s="81"/>
      <c r="D5" s="81"/>
      <c r="E5" s="81"/>
      <c r="F5" s="81"/>
      <c r="G5" s="81"/>
      <c r="H5" s="81"/>
      <c r="I5" s="84"/>
      <c r="J5" s="81"/>
      <c r="K5" s="81"/>
      <c r="L5" s="84"/>
      <c r="M5" s="84"/>
      <c r="N5" s="81"/>
      <c r="O5" s="80"/>
    </row>
    <row r="6" spans="1:17" s="75" customFormat="1" ht="16.5" customHeight="1">
      <c r="A6" s="58">
        <v>1</v>
      </c>
      <c r="B6" s="6" t="s">
        <v>19</v>
      </c>
      <c r="C6" s="7">
        <v>501</v>
      </c>
      <c r="D6" s="8">
        <v>5</v>
      </c>
      <c r="E6" s="6" t="s">
        <v>20</v>
      </c>
      <c r="F6" s="8">
        <v>3</v>
      </c>
      <c r="G6" s="17">
        <v>92.54</v>
      </c>
      <c r="H6" s="10">
        <v>16.89</v>
      </c>
      <c r="I6" s="10">
        <v>75.65</v>
      </c>
      <c r="J6" s="17">
        <f aca="true" t="shared" si="0" ref="J6:J69">L6/G6</f>
        <v>6238.875950940134</v>
      </c>
      <c r="K6" s="17">
        <f aca="true" t="shared" si="1" ref="K6:K69">L6/I6</f>
        <v>7631.798816920026</v>
      </c>
      <c r="L6" s="123">
        <v>577345.5805</v>
      </c>
      <c r="M6" s="17"/>
      <c r="N6" s="27" t="s">
        <v>21</v>
      </c>
      <c r="O6" s="27" t="s">
        <v>22</v>
      </c>
      <c r="P6" s="124">
        <v>0.953</v>
      </c>
      <c r="Q6" s="109">
        <f>L6*P6</f>
        <v>550210.3382165</v>
      </c>
    </row>
    <row r="7" spans="1:17" s="75" customFormat="1" ht="16.5" customHeight="1">
      <c r="A7" s="58">
        <v>2</v>
      </c>
      <c r="B7" s="6" t="s">
        <v>19</v>
      </c>
      <c r="C7" s="7">
        <v>1001</v>
      </c>
      <c r="D7" s="8">
        <v>10</v>
      </c>
      <c r="E7" s="6" t="s">
        <v>20</v>
      </c>
      <c r="F7" s="8">
        <v>3</v>
      </c>
      <c r="G7" s="17">
        <v>92.54</v>
      </c>
      <c r="H7" s="10">
        <v>16.89</v>
      </c>
      <c r="I7" s="10">
        <v>75.65</v>
      </c>
      <c r="J7" s="17">
        <f t="shared" si="0"/>
        <v>6497.12995461422</v>
      </c>
      <c r="K7" s="17">
        <f t="shared" si="1"/>
        <v>7947.711910112358</v>
      </c>
      <c r="L7" s="123">
        <v>601244.406</v>
      </c>
      <c r="M7" s="17"/>
      <c r="N7" s="27" t="s">
        <v>21</v>
      </c>
      <c r="O7" s="27" t="s">
        <v>22</v>
      </c>
      <c r="P7" s="124">
        <v>0.953</v>
      </c>
      <c r="Q7" s="109">
        <f aca="true" t="shared" si="2" ref="Q7:Q28">L7*P7</f>
        <v>572985.918918</v>
      </c>
    </row>
    <row r="8" spans="1:17" s="75" customFormat="1" ht="16.5" customHeight="1">
      <c r="A8" s="58">
        <v>3</v>
      </c>
      <c r="B8" s="6" t="s">
        <v>19</v>
      </c>
      <c r="C8" s="7">
        <v>1601</v>
      </c>
      <c r="D8" s="8">
        <v>16</v>
      </c>
      <c r="E8" s="6" t="s">
        <v>20</v>
      </c>
      <c r="F8" s="8">
        <v>3</v>
      </c>
      <c r="G8" s="17">
        <v>92.54</v>
      </c>
      <c r="H8" s="10">
        <v>16.89</v>
      </c>
      <c r="I8" s="10">
        <v>75.65</v>
      </c>
      <c r="J8" s="17">
        <f t="shared" si="0"/>
        <v>6497.12995461422</v>
      </c>
      <c r="K8" s="17">
        <f t="shared" si="1"/>
        <v>7947.711910112358</v>
      </c>
      <c r="L8" s="123">
        <v>601244.406</v>
      </c>
      <c r="M8" s="17"/>
      <c r="N8" s="27" t="s">
        <v>21</v>
      </c>
      <c r="O8" s="27" t="s">
        <v>22</v>
      </c>
      <c r="P8" s="124">
        <v>0.953</v>
      </c>
      <c r="Q8" s="109">
        <f t="shared" si="2"/>
        <v>572985.918918</v>
      </c>
    </row>
    <row r="9" spans="1:17" s="98" customFormat="1" ht="16.5" customHeight="1">
      <c r="A9" s="99">
        <v>4</v>
      </c>
      <c r="B9" s="100" t="s">
        <v>19</v>
      </c>
      <c r="C9" s="101">
        <v>2401</v>
      </c>
      <c r="D9" s="102">
        <v>24</v>
      </c>
      <c r="E9" s="100" t="s">
        <v>20</v>
      </c>
      <c r="F9" s="102">
        <v>3</v>
      </c>
      <c r="G9" s="103">
        <v>92.54</v>
      </c>
      <c r="H9" s="104">
        <v>16.89</v>
      </c>
      <c r="I9" s="104">
        <v>75.65</v>
      </c>
      <c r="J9" s="103">
        <f t="shared" si="0"/>
        <v>7009.904430516533</v>
      </c>
      <c r="K9" s="103">
        <f t="shared" si="1"/>
        <v>8574.970998017183</v>
      </c>
      <c r="L9" s="125">
        <v>648696.556</v>
      </c>
      <c r="M9" s="103"/>
      <c r="N9" s="107" t="s">
        <v>21</v>
      </c>
      <c r="O9" s="107" t="s">
        <v>22</v>
      </c>
      <c r="P9" s="126">
        <v>0.95</v>
      </c>
      <c r="Q9" s="115">
        <f t="shared" si="2"/>
        <v>616261.7282</v>
      </c>
    </row>
    <row r="10" spans="1:17" s="75" customFormat="1" ht="16.5" customHeight="1">
      <c r="A10" s="58">
        <v>5</v>
      </c>
      <c r="B10" s="6" t="s">
        <v>19</v>
      </c>
      <c r="C10" s="7">
        <v>402</v>
      </c>
      <c r="D10" s="8">
        <v>4</v>
      </c>
      <c r="E10" s="6" t="s">
        <v>20</v>
      </c>
      <c r="F10" s="8">
        <v>3</v>
      </c>
      <c r="G10" s="17">
        <v>92.53</v>
      </c>
      <c r="H10" s="7">
        <v>16.89</v>
      </c>
      <c r="I10" s="7">
        <v>75.64</v>
      </c>
      <c r="J10" s="17">
        <f t="shared" si="0"/>
        <v>6921.260882956879</v>
      </c>
      <c r="K10" s="17">
        <f t="shared" si="1"/>
        <v>8466.740739026971</v>
      </c>
      <c r="L10" s="123">
        <v>640424.2695</v>
      </c>
      <c r="M10" s="17"/>
      <c r="N10" s="27" t="s">
        <v>21</v>
      </c>
      <c r="O10" s="27" t="s">
        <v>22</v>
      </c>
      <c r="P10" s="124">
        <v>0.953</v>
      </c>
      <c r="Q10" s="109">
        <f t="shared" si="2"/>
        <v>610324.3288335</v>
      </c>
    </row>
    <row r="11" spans="1:17" s="75" customFormat="1" ht="16.5" customHeight="1">
      <c r="A11" s="58">
        <v>6</v>
      </c>
      <c r="B11" s="6" t="s">
        <v>19</v>
      </c>
      <c r="C11" s="7">
        <v>502</v>
      </c>
      <c r="D11" s="8">
        <v>5</v>
      </c>
      <c r="E11" s="6" t="s">
        <v>20</v>
      </c>
      <c r="F11" s="8">
        <v>3</v>
      </c>
      <c r="G11" s="17">
        <v>92.53</v>
      </c>
      <c r="H11" s="7">
        <v>16.89</v>
      </c>
      <c r="I11" s="7">
        <v>75.64</v>
      </c>
      <c r="J11" s="17">
        <f t="shared" si="0"/>
        <v>6299.211396303901</v>
      </c>
      <c r="K11" s="17">
        <f t="shared" si="1"/>
        <v>7705.790990216817</v>
      </c>
      <c r="L11" s="123">
        <v>582866.0305</v>
      </c>
      <c r="M11" s="17"/>
      <c r="N11" s="27" t="s">
        <v>21</v>
      </c>
      <c r="O11" s="27" t="s">
        <v>22</v>
      </c>
      <c r="P11" s="124">
        <v>0.953</v>
      </c>
      <c r="Q11" s="109">
        <f t="shared" si="2"/>
        <v>555471.3270665</v>
      </c>
    </row>
    <row r="12" spans="1:17" s="75" customFormat="1" ht="16.5" customHeight="1">
      <c r="A12" s="58">
        <v>7</v>
      </c>
      <c r="B12" s="6" t="s">
        <v>19</v>
      </c>
      <c r="C12" s="7">
        <v>902</v>
      </c>
      <c r="D12" s="8">
        <v>9</v>
      </c>
      <c r="E12" s="6" t="s">
        <v>20</v>
      </c>
      <c r="F12" s="8">
        <v>3</v>
      </c>
      <c r="G12" s="17">
        <v>92.53</v>
      </c>
      <c r="H12" s="7">
        <v>16.89</v>
      </c>
      <c r="I12" s="7">
        <v>75.64</v>
      </c>
      <c r="J12" s="17">
        <f t="shared" si="0"/>
        <v>6359.54681724846</v>
      </c>
      <c r="K12" s="17">
        <f t="shared" si="1"/>
        <v>7779.598982020095</v>
      </c>
      <c r="L12" s="123">
        <v>588448.867</v>
      </c>
      <c r="M12" s="17"/>
      <c r="N12" s="27" t="s">
        <v>21</v>
      </c>
      <c r="O12" s="27" t="s">
        <v>22</v>
      </c>
      <c r="P12" s="124">
        <v>0.953</v>
      </c>
      <c r="Q12" s="109">
        <f t="shared" si="2"/>
        <v>560791.770251</v>
      </c>
    </row>
    <row r="13" spans="1:17" s="75" customFormat="1" ht="16.5" customHeight="1">
      <c r="A13" s="58">
        <v>8</v>
      </c>
      <c r="B13" s="6" t="s">
        <v>19</v>
      </c>
      <c r="C13" s="7">
        <v>1002</v>
      </c>
      <c r="D13" s="8">
        <v>10</v>
      </c>
      <c r="E13" s="6" t="s">
        <v>20</v>
      </c>
      <c r="F13" s="8">
        <v>3</v>
      </c>
      <c r="G13" s="17">
        <v>92.53</v>
      </c>
      <c r="H13" s="7">
        <v>16.89</v>
      </c>
      <c r="I13" s="7">
        <v>75.64</v>
      </c>
      <c r="J13" s="17">
        <f t="shared" si="0"/>
        <v>6560.3746114773585</v>
      </c>
      <c r="K13" s="17">
        <f t="shared" si="1"/>
        <v>8025.27052882073</v>
      </c>
      <c r="L13" s="123">
        <v>607031.4628</v>
      </c>
      <c r="M13" s="17"/>
      <c r="N13" s="27" t="s">
        <v>21</v>
      </c>
      <c r="O13" s="27" t="s">
        <v>22</v>
      </c>
      <c r="P13" s="124">
        <v>0.953</v>
      </c>
      <c r="Q13" s="109">
        <f t="shared" si="2"/>
        <v>578500.9840484</v>
      </c>
    </row>
    <row r="14" spans="1:17" s="75" customFormat="1" ht="16.5" customHeight="1">
      <c r="A14" s="58">
        <v>9</v>
      </c>
      <c r="B14" s="6" t="s">
        <v>19</v>
      </c>
      <c r="C14" s="7">
        <v>1102</v>
      </c>
      <c r="D14" s="8">
        <v>11</v>
      </c>
      <c r="E14" s="6" t="s">
        <v>20</v>
      </c>
      <c r="F14" s="8">
        <v>3</v>
      </c>
      <c r="G14" s="17">
        <v>92.53</v>
      </c>
      <c r="H14" s="7">
        <v>16.89</v>
      </c>
      <c r="I14" s="7">
        <v>75.64</v>
      </c>
      <c r="J14" s="17">
        <f t="shared" si="0"/>
        <v>6359.54681724846</v>
      </c>
      <c r="K14" s="17">
        <f t="shared" si="1"/>
        <v>7779.598982020095</v>
      </c>
      <c r="L14" s="123">
        <v>588448.867</v>
      </c>
      <c r="M14" s="17"/>
      <c r="N14" s="27" t="s">
        <v>21</v>
      </c>
      <c r="O14" s="27" t="s">
        <v>22</v>
      </c>
      <c r="P14" s="124">
        <v>0.953</v>
      </c>
      <c r="Q14" s="109">
        <f t="shared" si="2"/>
        <v>560791.770251</v>
      </c>
    </row>
    <row r="15" spans="1:17" s="75" customFormat="1" ht="16.5" customHeight="1">
      <c r="A15" s="58">
        <v>10</v>
      </c>
      <c r="B15" s="6" t="s">
        <v>19</v>
      </c>
      <c r="C15" s="7">
        <v>1202</v>
      </c>
      <c r="D15" s="8">
        <v>12</v>
      </c>
      <c r="E15" s="6" t="s">
        <v>20</v>
      </c>
      <c r="F15" s="8">
        <v>3</v>
      </c>
      <c r="G15" s="17">
        <v>92.53</v>
      </c>
      <c r="H15" s="7">
        <v>16.89</v>
      </c>
      <c r="I15" s="7">
        <v>75.64</v>
      </c>
      <c r="J15" s="17">
        <f t="shared" si="0"/>
        <v>6359.54681724846</v>
      </c>
      <c r="K15" s="17">
        <f t="shared" si="1"/>
        <v>7779.598982020095</v>
      </c>
      <c r="L15" s="123">
        <v>588448.867</v>
      </c>
      <c r="M15" s="17"/>
      <c r="N15" s="27" t="s">
        <v>21</v>
      </c>
      <c r="O15" s="27" t="s">
        <v>22</v>
      </c>
      <c r="P15" s="124">
        <v>0.953</v>
      </c>
      <c r="Q15" s="109">
        <f t="shared" si="2"/>
        <v>560791.770251</v>
      </c>
    </row>
    <row r="16" spans="1:17" s="75" customFormat="1" ht="16.5" customHeight="1">
      <c r="A16" s="58">
        <v>11</v>
      </c>
      <c r="B16" s="6" t="s">
        <v>19</v>
      </c>
      <c r="C16" s="7">
        <v>1302</v>
      </c>
      <c r="D16" s="8">
        <v>13</v>
      </c>
      <c r="E16" s="6" t="s">
        <v>20</v>
      </c>
      <c r="F16" s="8">
        <v>3</v>
      </c>
      <c r="G16" s="17">
        <v>92.53</v>
      </c>
      <c r="H16" s="7">
        <v>16.89</v>
      </c>
      <c r="I16" s="7">
        <v>75.64</v>
      </c>
      <c r="J16" s="17">
        <f t="shared" si="0"/>
        <v>6359.54681724846</v>
      </c>
      <c r="K16" s="17">
        <f t="shared" si="1"/>
        <v>7779.598982020095</v>
      </c>
      <c r="L16" s="123">
        <v>588448.867</v>
      </c>
      <c r="M16" s="17"/>
      <c r="N16" s="27" t="s">
        <v>21</v>
      </c>
      <c r="O16" s="27" t="s">
        <v>22</v>
      </c>
      <c r="P16" s="124">
        <v>0.953</v>
      </c>
      <c r="Q16" s="109">
        <f t="shared" si="2"/>
        <v>560791.770251</v>
      </c>
    </row>
    <row r="17" spans="1:21" s="75" customFormat="1" ht="16.5" customHeight="1">
      <c r="A17" s="58">
        <v>12</v>
      </c>
      <c r="B17" s="6" t="s">
        <v>19</v>
      </c>
      <c r="C17" s="7">
        <v>1402</v>
      </c>
      <c r="D17" s="8">
        <v>14</v>
      </c>
      <c r="E17" s="6" t="s">
        <v>20</v>
      </c>
      <c r="F17" s="8">
        <v>3</v>
      </c>
      <c r="G17" s="17">
        <v>92.53</v>
      </c>
      <c r="H17" s="7">
        <v>16.89</v>
      </c>
      <c r="I17" s="7">
        <v>75.64</v>
      </c>
      <c r="J17" s="17">
        <f t="shared" si="0"/>
        <v>7010.86796714579</v>
      </c>
      <c r="K17" s="17">
        <f t="shared" si="1"/>
        <v>8576.356597038604</v>
      </c>
      <c r="L17" s="123">
        <v>648715.613</v>
      </c>
      <c r="M17" s="17"/>
      <c r="N17" s="27" t="s">
        <v>21</v>
      </c>
      <c r="O17" s="27" t="s">
        <v>22</v>
      </c>
      <c r="P17" s="124">
        <v>0.953</v>
      </c>
      <c r="Q17" s="109">
        <f t="shared" si="2"/>
        <v>618225.979189</v>
      </c>
      <c r="S17" s="49"/>
      <c r="T17" s="49"/>
      <c r="U17" s="49"/>
    </row>
    <row r="18" spans="1:21" s="75" customFormat="1" ht="16.5" customHeight="1">
      <c r="A18" s="58">
        <v>13</v>
      </c>
      <c r="B18" s="6" t="s">
        <v>19</v>
      </c>
      <c r="C18" s="7">
        <v>1502</v>
      </c>
      <c r="D18" s="8">
        <v>15</v>
      </c>
      <c r="E18" s="6" t="s">
        <v>20</v>
      </c>
      <c r="F18" s="8">
        <v>3</v>
      </c>
      <c r="G18" s="17">
        <v>92.53</v>
      </c>
      <c r="H18" s="7">
        <v>16.89</v>
      </c>
      <c r="I18" s="7">
        <v>75.64</v>
      </c>
      <c r="J18" s="17">
        <f t="shared" si="0"/>
        <v>6359.54681724846</v>
      </c>
      <c r="K18" s="17">
        <f t="shared" si="1"/>
        <v>7779.598982020095</v>
      </c>
      <c r="L18" s="123">
        <v>588448.867</v>
      </c>
      <c r="M18" s="17"/>
      <c r="N18" s="27" t="s">
        <v>21</v>
      </c>
      <c r="O18" s="27" t="s">
        <v>22</v>
      </c>
      <c r="P18" s="124">
        <v>0.953</v>
      </c>
      <c r="Q18" s="109">
        <f t="shared" si="2"/>
        <v>560791.770251</v>
      </c>
      <c r="S18" s="49"/>
      <c r="T18" s="49"/>
      <c r="U18" s="49"/>
    </row>
    <row r="19" spans="1:17" s="75" customFormat="1" ht="16.5" customHeight="1">
      <c r="A19" s="58">
        <v>14</v>
      </c>
      <c r="B19" s="6" t="s">
        <v>19</v>
      </c>
      <c r="C19" s="7">
        <v>1602</v>
      </c>
      <c r="D19" s="8">
        <v>16</v>
      </c>
      <c r="E19" s="6" t="s">
        <v>20</v>
      </c>
      <c r="F19" s="8">
        <v>3</v>
      </c>
      <c r="G19" s="17">
        <v>92.53</v>
      </c>
      <c r="H19" s="7">
        <v>16.89</v>
      </c>
      <c r="I19" s="7">
        <v>75.64</v>
      </c>
      <c r="J19" s="17">
        <f t="shared" si="0"/>
        <v>6560.3746114773585</v>
      </c>
      <c r="K19" s="17">
        <f t="shared" si="1"/>
        <v>8025.27052882073</v>
      </c>
      <c r="L19" s="123">
        <v>607031.4628</v>
      </c>
      <c r="M19" s="17"/>
      <c r="N19" s="27" t="s">
        <v>21</v>
      </c>
      <c r="O19" s="27" t="s">
        <v>22</v>
      </c>
      <c r="P19" s="124">
        <v>0.953</v>
      </c>
      <c r="Q19" s="109">
        <f t="shared" si="2"/>
        <v>578500.9840484</v>
      </c>
    </row>
    <row r="20" spans="1:17" s="75" customFormat="1" ht="16.5" customHeight="1">
      <c r="A20" s="58">
        <v>15</v>
      </c>
      <c r="B20" s="6" t="s">
        <v>19</v>
      </c>
      <c r="C20" s="7">
        <v>1802</v>
      </c>
      <c r="D20" s="8">
        <v>18</v>
      </c>
      <c r="E20" s="6" t="s">
        <v>20</v>
      </c>
      <c r="F20" s="8">
        <v>3</v>
      </c>
      <c r="G20" s="17">
        <f aca="true" t="shared" si="3" ref="G20:G26">H20+I20</f>
        <v>92.53</v>
      </c>
      <c r="H20" s="7">
        <v>16.89</v>
      </c>
      <c r="I20" s="7">
        <v>75.64</v>
      </c>
      <c r="J20" s="17">
        <f t="shared" si="0"/>
        <v>6980.998973305955</v>
      </c>
      <c r="K20" s="17">
        <f t="shared" si="1"/>
        <v>8539.818019566366</v>
      </c>
      <c r="L20" s="123">
        <v>645951.835</v>
      </c>
      <c r="M20" s="17"/>
      <c r="N20" s="27" t="s">
        <v>21</v>
      </c>
      <c r="O20" s="27" t="s">
        <v>22</v>
      </c>
      <c r="P20" s="124">
        <v>0.953</v>
      </c>
      <c r="Q20" s="109">
        <f t="shared" si="2"/>
        <v>615592.0987549999</v>
      </c>
    </row>
    <row r="21" spans="1:17" s="75" customFormat="1" ht="16.5" customHeight="1">
      <c r="A21" s="58">
        <v>16</v>
      </c>
      <c r="B21" s="6" t="s">
        <v>19</v>
      </c>
      <c r="C21" s="7">
        <v>1902</v>
      </c>
      <c r="D21" s="8">
        <v>19</v>
      </c>
      <c r="E21" s="6" t="s">
        <v>20</v>
      </c>
      <c r="F21" s="8">
        <v>3</v>
      </c>
      <c r="G21" s="17">
        <f t="shared" si="3"/>
        <v>92.53</v>
      </c>
      <c r="H21" s="7">
        <v>16.89</v>
      </c>
      <c r="I21" s="7">
        <v>75.64</v>
      </c>
      <c r="J21" s="17">
        <f t="shared" si="0"/>
        <v>6359.54681724846</v>
      </c>
      <c r="K21" s="17">
        <f t="shared" si="1"/>
        <v>7779.598982020095</v>
      </c>
      <c r="L21" s="123">
        <v>588448.867</v>
      </c>
      <c r="M21" s="17"/>
      <c r="N21" s="27" t="s">
        <v>21</v>
      </c>
      <c r="O21" s="27" t="s">
        <v>22</v>
      </c>
      <c r="P21" s="124">
        <v>0.953</v>
      </c>
      <c r="Q21" s="109">
        <f t="shared" si="2"/>
        <v>560791.770251</v>
      </c>
    </row>
    <row r="22" spans="1:17" s="75" customFormat="1" ht="16.5" customHeight="1">
      <c r="A22" s="58">
        <v>17</v>
      </c>
      <c r="B22" s="6" t="s">
        <v>19</v>
      </c>
      <c r="C22" s="7">
        <v>2002</v>
      </c>
      <c r="D22" s="8">
        <v>20</v>
      </c>
      <c r="E22" s="6" t="s">
        <v>20</v>
      </c>
      <c r="F22" s="8">
        <v>3</v>
      </c>
      <c r="G22" s="17">
        <f t="shared" si="3"/>
        <v>92.53</v>
      </c>
      <c r="H22" s="7">
        <v>16.89</v>
      </c>
      <c r="I22" s="7">
        <v>75.64</v>
      </c>
      <c r="J22" s="17">
        <f t="shared" si="0"/>
        <v>6389.714476386037</v>
      </c>
      <c r="K22" s="17">
        <f t="shared" si="1"/>
        <v>7816.5029151242725</v>
      </c>
      <c r="L22" s="123">
        <v>591240.2805</v>
      </c>
      <c r="M22" s="17"/>
      <c r="N22" s="27" t="s">
        <v>21</v>
      </c>
      <c r="O22" s="27" t="s">
        <v>22</v>
      </c>
      <c r="P22" s="124">
        <v>0.953</v>
      </c>
      <c r="Q22" s="109">
        <f t="shared" si="2"/>
        <v>563451.9873164999</v>
      </c>
    </row>
    <row r="23" spans="1:17" s="75" customFormat="1" ht="16.5" customHeight="1">
      <c r="A23" s="58">
        <v>18</v>
      </c>
      <c r="B23" s="6" t="s">
        <v>19</v>
      </c>
      <c r="C23" s="7">
        <v>2102</v>
      </c>
      <c r="D23" s="8">
        <v>21</v>
      </c>
      <c r="E23" s="6" t="s">
        <v>20</v>
      </c>
      <c r="F23" s="8">
        <v>3</v>
      </c>
      <c r="G23" s="17">
        <f t="shared" si="3"/>
        <v>92.53</v>
      </c>
      <c r="H23" s="7">
        <v>16.89</v>
      </c>
      <c r="I23" s="7">
        <v>75.64</v>
      </c>
      <c r="J23" s="17">
        <f t="shared" si="0"/>
        <v>6419.882238193018</v>
      </c>
      <c r="K23" s="17">
        <f t="shared" si="1"/>
        <v>7853.406973823373</v>
      </c>
      <c r="L23" s="123">
        <v>594031.7035</v>
      </c>
      <c r="M23" s="17"/>
      <c r="N23" s="27" t="s">
        <v>21</v>
      </c>
      <c r="O23" s="27" t="s">
        <v>22</v>
      </c>
      <c r="P23" s="124">
        <v>0.953</v>
      </c>
      <c r="Q23" s="109">
        <f t="shared" si="2"/>
        <v>566112.2134354999</v>
      </c>
    </row>
    <row r="24" spans="1:17" s="75" customFormat="1" ht="16.5" customHeight="1">
      <c r="A24" s="58">
        <v>19</v>
      </c>
      <c r="B24" s="6" t="s">
        <v>19</v>
      </c>
      <c r="C24" s="7">
        <v>2202</v>
      </c>
      <c r="D24" s="8">
        <v>22</v>
      </c>
      <c r="E24" s="6" t="s">
        <v>20</v>
      </c>
      <c r="F24" s="8">
        <v>3</v>
      </c>
      <c r="G24" s="17">
        <f t="shared" si="3"/>
        <v>92.53</v>
      </c>
      <c r="H24" s="7">
        <v>16.89</v>
      </c>
      <c r="I24" s="7">
        <v>75.64</v>
      </c>
      <c r="J24" s="17">
        <f t="shared" si="0"/>
        <v>6450.049897330595</v>
      </c>
      <c r="K24" s="17">
        <f t="shared" si="1"/>
        <v>7890.3109069275515</v>
      </c>
      <c r="L24" s="123">
        <v>596823.117</v>
      </c>
      <c r="M24" s="17"/>
      <c r="N24" s="27" t="s">
        <v>21</v>
      </c>
      <c r="O24" s="27" t="s">
        <v>22</v>
      </c>
      <c r="P24" s="124">
        <v>0.953</v>
      </c>
      <c r="Q24" s="109">
        <f t="shared" si="2"/>
        <v>568772.4305009999</v>
      </c>
    </row>
    <row r="25" spans="1:17" s="75" customFormat="1" ht="16.5" customHeight="1">
      <c r="A25" s="58">
        <v>20</v>
      </c>
      <c r="B25" s="6" t="s">
        <v>19</v>
      </c>
      <c r="C25" s="7">
        <v>2302</v>
      </c>
      <c r="D25" s="8">
        <v>23</v>
      </c>
      <c r="E25" s="6" t="s">
        <v>20</v>
      </c>
      <c r="F25" s="8">
        <v>3</v>
      </c>
      <c r="G25" s="17">
        <f t="shared" si="3"/>
        <v>92.53</v>
      </c>
      <c r="H25" s="7">
        <v>16.89</v>
      </c>
      <c r="I25" s="7">
        <v>75.64</v>
      </c>
      <c r="J25" s="17">
        <f t="shared" si="0"/>
        <v>6479.2444558521565</v>
      </c>
      <c r="K25" s="17">
        <f t="shared" si="1"/>
        <v>7926.024451348493</v>
      </c>
      <c r="L25" s="123">
        <v>599524.4895</v>
      </c>
      <c r="M25" s="17"/>
      <c r="N25" s="27" t="s">
        <v>21</v>
      </c>
      <c r="O25" s="27" t="s">
        <v>22</v>
      </c>
      <c r="P25" s="124">
        <v>0.953</v>
      </c>
      <c r="Q25" s="109">
        <f t="shared" si="2"/>
        <v>571346.8384935</v>
      </c>
    </row>
    <row r="26" spans="1:17" s="98" customFormat="1" ht="16.5" customHeight="1">
      <c r="A26" s="99">
        <v>21</v>
      </c>
      <c r="B26" s="100" t="s">
        <v>19</v>
      </c>
      <c r="C26" s="101">
        <v>2402</v>
      </c>
      <c r="D26" s="102">
        <v>24</v>
      </c>
      <c r="E26" s="100" t="s">
        <v>20</v>
      </c>
      <c r="F26" s="102">
        <v>3</v>
      </c>
      <c r="G26" s="103">
        <f t="shared" si="3"/>
        <v>92.53</v>
      </c>
      <c r="H26" s="101">
        <v>16.89</v>
      </c>
      <c r="I26" s="101">
        <v>75.64</v>
      </c>
      <c r="J26" s="103">
        <f t="shared" si="0"/>
        <v>7069.64250513347</v>
      </c>
      <c r="K26" s="103">
        <f t="shared" si="1"/>
        <v>8648.255169222633</v>
      </c>
      <c r="L26" s="125">
        <v>654154.021</v>
      </c>
      <c r="M26" s="103"/>
      <c r="N26" s="107" t="s">
        <v>21</v>
      </c>
      <c r="O26" s="107" t="s">
        <v>22</v>
      </c>
      <c r="P26" s="126">
        <v>0.95</v>
      </c>
      <c r="Q26" s="115">
        <f t="shared" si="2"/>
        <v>621446.3199499999</v>
      </c>
    </row>
    <row r="27" spans="1:17" s="75" customFormat="1" ht="16.5" customHeight="1">
      <c r="A27" s="58">
        <v>22</v>
      </c>
      <c r="B27" s="6" t="s">
        <v>19</v>
      </c>
      <c r="C27" s="7">
        <v>503</v>
      </c>
      <c r="D27" s="8">
        <v>5</v>
      </c>
      <c r="E27" s="6" t="s">
        <v>20</v>
      </c>
      <c r="F27" s="8">
        <v>3</v>
      </c>
      <c r="G27" s="17">
        <v>74.31</v>
      </c>
      <c r="H27" s="7">
        <v>13.56</v>
      </c>
      <c r="I27" s="7">
        <v>60.75</v>
      </c>
      <c r="J27" s="17">
        <f t="shared" si="0"/>
        <v>6481.1907145740815</v>
      </c>
      <c r="K27" s="17">
        <f t="shared" si="1"/>
        <v>7927.85649382716</v>
      </c>
      <c r="L27" s="123">
        <v>481617.282</v>
      </c>
      <c r="M27" s="17"/>
      <c r="N27" s="27" t="s">
        <v>21</v>
      </c>
      <c r="O27" s="27" t="s">
        <v>22</v>
      </c>
      <c r="P27" s="124">
        <v>0.953</v>
      </c>
      <c r="Q27" s="109">
        <f t="shared" si="2"/>
        <v>458981.269746</v>
      </c>
    </row>
    <row r="28" spans="1:17" s="75" customFormat="1" ht="16.5" customHeight="1">
      <c r="A28" s="58">
        <v>23</v>
      </c>
      <c r="B28" s="6" t="s">
        <v>19</v>
      </c>
      <c r="C28" s="7">
        <v>703</v>
      </c>
      <c r="D28" s="8">
        <v>7</v>
      </c>
      <c r="E28" s="6" t="s">
        <v>20</v>
      </c>
      <c r="F28" s="8">
        <v>3</v>
      </c>
      <c r="G28" s="17">
        <v>74.31</v>
      </c>
      <c r="H28" s="7">
        <v>13.56</v>
      </c>
      <c r="I28" s="7">
        <v>60.75</v>
      </c>
      <c r="J28" s="17">
        <f t="shared" si="0"/>
        <v>6481.1907145740815</v>
      </c>
      <c r="K28" s="17">
        <f t="shared" si="1"/>
        <v>7927.85649382716</v>
      </c>
      <c r="L28" s="123">
        <v>481617.282</v>
      </c>
      <c r="M28" s="17"/>
      <c r="N28" s="27" t="s">
        <v>21</v>
      </c>
      <c r="O28" s="27" t="s">
        <v>22</v>
      </c>
      <c r="P28" s="124">
        <v>0.953</v>
      </c>
      <c r="Q28" s="109">
        <f t="shared" si="2"/>
        <v>458981.269746</v>
      </c>
    </row>
    <row r="29" spans="1:17" s="75" customFormat="1" ht="16.5" customHeight="1">
      <c r="A29" s="58">
        <v>24</v>
      </c>
      <c r="B29" s="6" t="s">
        <v>19</v>
      </c>
      <c r="C29" s="7">
        <v>903</v>
      </c>
      <c r="D29" s="8">
        <v>9</v>
      </c>
      <c r="E29" s="6" t="s">
        <v>20</v>
      </c>
      <c r="F29" s="8">
        <v>3</v>
      </c>
      <c r="G29" s="17">
        <v>74.31</v>
      </c>
      <c r="H29" s="7">
        <v>13.56</v>
      </c>
      <c r="I29" s="7">
        <v>60.75</v>
      </c>
      <c r="J29" s="17">
        <f t="shared" si="0"/>
        <v>6543.472412865025</v>
      </c>
      <c r="K29" s="17">
        <f t="shared" si="1"/>
        <v>8004.040082304527</v>
      </c>
      <c r="L29" s="123">
        <v>486245.435</v>
      </c>
      <c r="M29" s="17"/>
      <c r="N29" s="27" t="s">
        <v>21</v>
      </c>
      <c r="O29" s="27" t="s">
        <v>22</v>
      </c>
      <c r="P29" s="124">
        <v>0.953</v>
      </c>
      <c r="Q29" s="109">
        <f aca="true" t="shared" si="4" ref="Q29:Q35">L29*P29</f>
        <v>463391.89955499995</v>
      </c>
    </row>
    <row r="30" spans="1:17" s="75" customFormat="1" ht="16.5" customHeight="1">
      <c r="A30" s="58">
        <v>25</v>
      </c>
      <c r="B30" s="6" t="s">
        <v>19</v>
      </c>
      <c r="C30" s="7">
        <v>1003</v>
      </c>
      <c r="D30" s="8">
        <v>10</v>
      </c>
      <c r="E30" s="6" t="s">
        <v>20</v>
      </c>
      <c r="F30" s="8">
        <v>3</v>
      </c>
      <c r="G30" s="17">
        <v>74.31</v>
      </c>
      <c r="H30" s="7">
        <v>13.56</v>
      </c>
      <c r="I30" s="7">
        <v>60.75</v>
      </c>
      <c r="J30" s="17">
        <f t="shared" si="0"/>
        <v>6750.108383797605</v>
      </c>
      <c r="K30" s="17">
        <f t="shared" si="1"/>
        <v>8256.799242798354</v>
      </c>
      <c r="L30" s="123">
        <v>501600.554</v>
      </c>
      <c r="M30" s="17"/>
      <c r="N30" s="27" t="s">
        <v>21</v>
      </c>
      <c r="O30" s="27" t="s">
        <v>22</v>
      </c>
      <c r="P30" s="124">
        <v>0.953</v>
      </c>
      <c r="Q30" s="109">
        <f t="shared" si="4"/>
        <v>478025.327962</v>
      </c>
    </row>
    <row r="31" spans="1:17" s="75" customFormat="1" ht="16.5" customHeight="1">
      <c r="A31" s="58">
        <v>26</v>
      </c>
      <c r="B31" s="6" t="s">
        <v>19</v>
      </c>
      <c r="C31" s="7">
        <v>1103</v>
      </c>
      <c r="D31" s="8">
        <v>11</v>
      </c>
      <c r="E31" s="6" t="s">
        <v>20</v>
      </c>
      <c r="F31" s="8">
        <v>3</v>
      </c>
      <c r="G31" s="17">
        <v>74.31</v>
      </c>
      <c r="H31" s="7">
        <v>13.56</v>
      </c>
      <c r="I31" s="7">
        <v>60.75</v>
      </c>
      <c r="J31" s="17">
        <f t="shared" si="0"/>
        <v>6543.472412865025</v>
      </c>
      <c r="K31" s="17">
        <f t="shared" si="1"/>
        <v>8004.040082304527</v>
      </c>
      <c r="L31" s="123">
        <v>486245.435</v>
      </c>
      <c r="M31" s="17"/>
      <c r="N31" s="27" t="s">
        <v>21</v>
      </c>
      <c r="O31" s="27" t="s">
        <v>22</v>
      </c>
      <c r="P31" s="124">
        <v>0.953</v>
      </c>
      <c r="Q31" s="109">
        <f t="shared" si="4"/>
        <v>463391.89955499995</v>
      </c>
    </row>
    <row r="32" spans="1:17" s="75" customFormat="1" ht="16.5" customHeight="1">
      <c r="A32" s="58">
        <v>27</v>
      </c>
      <c r="B32" s="6" t="s">
        <v>19</v>
      </c>
      <c r="C32" s="7">
        <v>1603</v>
      </c>
      <c r="D32" s="8">
        <v>16</v>
      </c>
      <c r="E32" s="6" t="s">
        <v>20</v>
      </c>
      <c r="F32" s="8">
        <v>3</v>
      </c>
      <c r="G32" s="17">
        <f aca="true" t="shared" si="5" ref="G32:G38">H32+I32</f>
        <v>74.31</v>
      </c>
      <c r="H32" s="7">
        <v>13.56</v>
      </c>
      <c r="I32" s="7">
        <v>60.75</v>
      </c>
      <c r="J32" s="17">
        <f t="shared" si="0"/>
        <v>6750.108383797605</v>
      </c>
      <c r="K32" s="17">
        <f t="shared" si="1"/>
        <v>8256.799242798354</v>
      </c>
      <c r="L32" s="123">
        <v>501600.554</v>
      </c>
      <c r="M32" s="17"/>
      <c r="N32" s="27" t="s">
        <v>21</v>
      </c>
      <c r="O32" s="27" t="s">
        <v>22</v>
      </c>
      <c r="P32" s="124">
        <v>0.953</v>
      </c>
      <c r="Q32" s="109">
        <f t="shared" si="4"/>
        <v>478025.327962</v>
      </c>
    </row>
    <row r="33" spans="1:17" s="98" customFormat="1" ht="16.5" customHeight="1">
      <c r="A33" s="99">
        <v>28</v>
      </c>
      <c r="B33" s="100" t="s">
        <v>19</v>
      </c>
      <c r="C33" s="101">
        <v>1703</v>
      </c>
      <c r="D33" s="102">
        <v>17</v>
      </c>
      <c r="E33" s="100" t="s">
        <v>20</v>
      </c>
      <c r="F33" s="102">
        <v>3</v>
      </c>
      <c r="G33" s="103">
        <f t="shared" si="5"/>
        <v>74.31</v>
      </c>
      <c r="H33" s="101">
        <v>13.56</v>
      </c>
      <c r="I33" s="101">
        <v>60.75</v>
      </c>
      <c r="J33" s="103">
        <f t="shared" si="0"/>
        <v>6543.472412865025</v>
      </c>
      <c r="K33" s="103">
        <f t="shared" si="1"/>
        <v>8004.040082304527</v>
      </c>
      <c r="L33" s="125">
        <v>486245.435</v>
      </c>
      <c r="M33" s="103"/>
      <c r="N33" s="107" t="s">
        <v>21</v>
      </c>
      <c r="O33" s="107" t="s">
        <v>22</v>
      </c>
      <c r="P33" s="127">
        <v>0.953</v>
      </c>
      <c r="Q33" s="115">
        <f t="shared" si="4"/>
        <v>463391.89955499995</v>
      </c>
    </row>
    <row r="34" spans="1:17" s="98" customFormat="1" ht="16.5" customHeight="1">
      <c r="A34" s="99">
        <v>29</v>
      </c>
      <c r="B34" s="100" t="s">
        <v>19</v>
      </c>
      <c r="C34" s="101">
        <v>1903</v>
      </c>
      <c r="D34" s="102">
        <v>19</v>
      </c>
      <c r="E34" s="100" t="s">
        <v>20</v>
      </c>
      <c r="F34" s="102">
        <v>3</v>
      </c>
      <c r="G34" s="103">
        <f t="shared" si="5"/>
        <v>74.31</v>
      </c>
      <c r="H34" s="101">
        <v>13.56</v>
      </c>
      <c r="I34" s="101">
        <v>60.75</v>
      </c>
      <c r="J34" s="103">
        <f t="shared" si="0"/>
        <v>6543.472412865025</v>
      </c>
      <c r="K34" s="103">
        <f t="shared" si="1"/>
        <v>8004.040082304527</v>
      </c>
      <c r="L34" s="125">
        <v>486245.435</v>
      </c>
      <c r="M34" s="103"/>
      <c r="N34" s="107" t="s">
        <v>21</v>
      </c>
      <c r="O34" s="107" t="s">
        <v>22</v>
      </c>
      <c r="P34" s="127">
        <v>0.953</v>
      </c>
      <c r="Q34" s="115">
        <f t="shared" si="4"/>
        <v>463391.89955499995</v>
      </c>
    </row>
    <row r="35" spans="1:17" s="75" customFormat="1" ht="16.5" customHeight="1">
      <c r="A35" s="58">
        <v>30</v>
      </c>
      <c r="B35" s="6" t="s">
        <v>19</v>
      </c>
      <c r="C35" s="7">
        <v>105</v>
      </c>
      <c r="D35" s="8">
        <v>1</v>
      </c>
      <c r="E35" s="6" t="s">
        <v>20</v>
      </c>
      <c r="F35" s="8">
        <v>3</v>
      </c>
      <c r="G35" s="17">
        <f t="shared" si="5"/>
        <v>98.57</v>
      </c>
      <c r="H35" s="10">
        <v>17.99</v>
      </c>
      <c r="I35" s="7">
        <v>80.58</v>
      </c>
      <c r="J35" s="17">
        <f t="shared" si="0"/>
        <v>6730.3418382875125</v>
      </c>
      <c r="K35" s="17">
        <f t="shared" si="1"/>
        <v>8232.933668404072</v>
      </c>
      <c r="L35" s="123">
        <v>663409.795</v>
      </c>
      <c r="M35" s="17"/>
      <c r="N35" s="27" t="s">
        <v>21</v>
      </c>
      <c r="O35" s="27" t="s">
        <v>22</v>
      </c>
      <c r="P35" s="124">
        <v>0.953</v>
      </c>
      <c r="Q35" s="109">
        <f t="shared" si="4"/>
        <v>632229.534635</v>
      </c>
    </row>
    <row r="36" spans="1:17" s="75" customFormat="1" ht="16.5" customHeight="1">
      <c r="A36" s="58">
        <v>31</v>
      </c>
      <c r="B36" s="6" t="s">
        <v>19</v>
      </c>
      <c r="C36" s="7">
        <v>205</v>
      </c>
      <c r="D36" s="8">
        <v>2</v>
      </c>
      <c r="E36" s="6" t="s">
        <v>20</v>
      </c>
      <c r="F36" s="8">
        <v>3</v>
      </c>
      <c r="G36" s="17">
        <f t="shared" si="5"/>
        <v>99.75</v>
      </c>
      <c r="H36" s="10">
        <v>18.21</v>
      </c>
      <c r="I36" s="10">
        <v>81.54</v>
      </c>
      <c r="J36" s="17">
        <f t="shared" si="0"/>
        <v>6727.594095238096</v>
      </c>
      <c r="K36" s="17">
        <f t="shared" si="1"/>
        <v>8230.040605837627</v>
      </c>
      <c r="L36" s="123">
        <v>671077.511</v>
      </c>
      <c r="M36" s="17"/>
      <c r="N36" s="27" t="s">
        <v>21</v>
      </c>
      <c r="O36" s="27" t="s">
        <v>22</v>
      </c>
      <c r="P36" s="124">
        <v>0.953</v>
      </c>
      <c r="Q36" s="109">
        <f aca="true" t="shared" si="6" ref="Q36:Q56">L36*P36</f>
        <v>639536.867983</v>
      </c>
    </row>
    <row r="37" spans="1:17" s="75" customFormat="1" ht="16.5" customHeight="1">
      <c r="A37" s="58">
        <v>32</v>
      </c>
      <c r="B37" s="6" t="s">
        <v>19</v>
      </c>
      <c r="C37" s="7">
        <v>305</v>
      </c>
      <c r="D37" s="8">
        <v>3</v>
      </c>
      <c r="E37" s="6" t="s">
        <v>20</v>
      </c>
      <c r="F37" s="8">
        <v>3</v>
      </c>
      <c r="G37" s="17">
        <f t="shared" si="5"/>
        <v>99.75</v>
      </c>
      <c r="H37" s="10">
        <v>18.21</v>
      </c>
      <c r="I37" s="10">
        <v>81.54</v>
      </c>
      <c r="J37" s="17">
        <f t="shared" si="0"/>
        <v>6980.035428571428</v>
      </c>
      <c r="K37" s="17">
        <f t="shared" si="1"/>
        <v>8538.858646063281</v>
      </c>
      <c r="L37" s="123">
        <v>696258.534</v>
      </c>
      <c r="M37" s="17"/>
      <c r="N37" s="27" t="s">
        <v>21</v>
      </c>
      <c r="O37" s="27" t="s">
        <v>22</v>
      </c>
      <c r="P37" s="124">
        <v>0.953</v>
      </c>
      <c r="Q37" s="109">
        <f t="shared" si="6"/>
        <v>663534.382902</v>
      </c>
    </row>
    <row r="38" spans="1:17" s="75" customFormat="1" ht="16.5" customHeight="1">
      <c r="A38" s="58">
        <v>33</v>
      </c>
      <c r="B38" s="6" t="s">
        <v>19</v>
      </c>
      <c r="C38" s="7">
        <v>405</v>
      </c>
      <c r="D38" s="8">
        <v>4</v>
      </c>
      <c r="E38" s="6" t="s">
        <v>20</v>
      </c>
      <c r="F38" s="8">
        <v>3</v>
      </c>
      <c r="G38" s="17">
        <f t="shared" si="5"/>
        <v>99.75</v>
      </c>
      <c r="H38" s="10">
        <v>18.21</v>
      </c>
      <c r="I38" s="10">
        <v>81.54</v>
      </c>
      <c r="J38" s="17">
        <f t="shared" si="0"/>
        <v>6980.035428571428</v>
      </c>
      <c r="K38" s="17">
        <f t="shared" si="1"/>
        <v>8538.858646063281</v>
      </c>
      <c r="L38" s="123">
        <v>696258.534</v>
      </c>
      <c r="M38" s="17"/>
      <c r="N38" s="27" t="s">
        <v>21</v>
      </c>
      <c r="O38" s="27" t="s">
        <v>22</v>
      </c>
      <c r="P38" s="124">
        <v>0.953</v>
      </c>
      <c r="Q38" s="109">
        <f t="shared" si="6"/>
        <v>663534.382902</v>
      </c>
    </row>
    <row r="39" spans="1:17" s="75" customFormat="1" ht="16.5" customHeight="1">
      <c r="A39" s="58">
        <v>34</v>
      </c>
      <c r="B39" s="6" t="s">
        <v>19</v>
      </c>
      <c r="C39" s="7">
        <v>505</v>
      </c>
      <c r="D39" s="8">
        <v>5</v>
      </c>
      <c r="E39" s="6" t="s">
        <v>20</v>
      </c>
      <c r="F39" s="8">
        <v>3</v>
      </c>
      <c r="G39" s="17">
        <v>99.75</v>
      </c>
      <c r="H39" s="10">
        <v>18.21</v>
      </c>
      <c r="I39" s="10">
        <v>81.54</v>
      </c>
      <c r="J39" s="17">
        <f t="shared" si="0"/>
        <v>6360.519904761904</v>
      </c>
      <c r="K39" s="17">
        <f t="shared" si="1"/>
        <v>7780.989213882755</v>
      </c>
      <c r="L39" s="123">
        <v>634461.8605</v>
      </c>
      <c r="M39" s="17"/>
      <c r="N39" s="27" t="s">
        <v>21</v>
      </c>
      <c r="O39" s="27" t="s">
        <v>22</v>
      </c>
      <c r="P39" s="124">
        <v>0.953</v>
      </c>
      <c r="Q39" s="109">
        <f t="shared" si="6"/>
        <v>604642.1530564999</v>
      </c>
    </row>
    <row r="40" spans="1:17" s="75" customFormat="1" ht="16.5" customHeight="1">
      <c r="A40" s="58">
        <v>35</v>
      </c>
      <c r="B40" s="6" t="s">
        <v>19</v>
      </c>
      <c r="C40" s="7">
        <v>605</v>
      </c>
      <c r="D40" s="8">
        <v>6</v>
      </c>
      <c r="E40" s="6" t="s">
        <v>20</v>
      </c>
      <c r="F40" s="8">
        <v>3</v>
      </c>
      <c r="G40" s="17">
        <v>99.75</v>
      </c>
      <c r="H40" s="10">
        <v>18.21</v>
      </c>
      <c r="I40" s="10">
        <v>81.54</v>
      </c>
      <c r="J40" s="17">
        <f t="shared" si="0"/>
        <v>6360.519904761904</v>
      </c>
      <c r="K40" s="17">
        <f t="shared" si="1"/>
        <v>7780.989213882755</v>
      </c>
      <c r="L40" s="123">
        <v>634461.8605</v>
      </c>
      <c r="M40" s="17"/>
      <c r="N40" s="27" t="s">
        <v>21</v>
      </c>
      <c r="O40" s="27" t="s">
        <v>22</v>
      </c>
      <c r="P40" s="124">
        <v>0.953</v>
      </c>
      <c r="Q40" s="109">
        <f t="shared" si="6"/>
        <v>604642.1530564999</v>
      </c>
    </row>
    <row r="41" spans="1:17" s="75" customFormat="1" ht="16.5" customHeight="1">
      <c r="A41" s="58">
        <v>36</v>
      </c>
      <c r="B41" s="6" t="s">
        <v>19</v>
      </c>
      <c r="C41" s="7">
        <v>705</v>
      </c>
      <c r="D41" s="8">
        <v>7</v>
      </c>
      <c r="E41" s="6" t="s">
        <v>20</v>
      </c>
      <c r="F41" s="8">
        <v>3</v>
      </c>
      <c r="G41" s="17">
        <v>99.75</v>
      </c>
      <c r="H41" s="10">
        <v>18.21</v>
      </c>
      <c r="I41" s="10">
        <v>81.54</v>
      </c>
      <c r="J41" s="17">
        <f t="shared" si="0"/>
        <v>6360.519904761904</v>
      </c>
      <c r="K41" s="17">
        <f t="shared" si="1"/>
        <v>7780.989213882755</v>
      </c>
      <c r="L41" s="123">
        <v>634461.8605</v>
      </c>
      <c r="M41" s="17"/>
      <c r="N41" s="27" t="s">
        <v>21</v>
      </c>
      <c r="O41" s="27" t="s">
        <v>22</v>
      </c>
      <c r="P41" s="124">
        <v>0.953</v>
      </c>
      <c r="Q41" s="109">
        <f t="shared" si="6"/>
        <v>604642.1530564999</v>
      </c>
    </row>
    <row r="42" spans="1:17" s="75" customFormat="1" ht="16.5" customHeight="1">
      <c r="A42" s="58">
        <v>37</v>
      </c>
      <c r="B42" s="6" t="s">
        <v>19</v>
      </c>
      <c r="C42" s="7">
        <v>905</v>
      </c>
      <c r="D42" s="8">
        <v>9</v>
      </c>
      <c r="E42" s="6" t="s">
        <v>20</v>
      </c>
      <c r="F42" s="8">
        <v>3</v>
      </c>
      <c r="G42" s="17">
        <v>99.75</v>
      </c>
      <c r="H42" s="10">
        <v>18.21</v>
      </c>
      <c r="I42" s="10">
        <v>81.54</v>
      </c>
      <c r="J42" s="17">
        <f t="shared" si="0"/>
        <v>6420.855333333333</v>
      </c>
      <c r="K42" s="17">
        <f t="shared" si="1"/>
        <v>7854.799110865832</v>
      </c>
      <c r="L42" s="123">
        <v>640480.3195</v>
      </c>
      <c r="M42" s="17"/>
      <c r="N42" s="27" t="s">
        <v>21</v>
      </c>
      <c r="O42" s="27" t="s">
        <v>22</v>
      </c>
      <c r="P42" s="124">
        <v>0.953</v>
      </c>
      <c r="Q42" s="109">
        <f t="shared" si="6"/>
        <v>610377.7444834999</v>
      </c>
    </row>
    <row r="43" spans="1:17" s="75" customFormat="1" ht="16.5" customHeight="1">
      <c r="A43" s="58">
        <v>38</v>
      </c>
      <c r="B43" s="6" t="s">
        <v>19</v>
      </c>
      <c r="C43" s="7">
        <v>1005</v>
      </c>
      <c r="D43" s="8">
        <v>10</v>
      </c>
      <c r="E43" s="6" t="s">
        <v>20</v>
      </c>
      <c r="F43" s="8">
        <v>3</v>
      </c>
      <c r="G43" s="17">
        <f aca="true" t="shared" si="7" ref="G43:G71">H43+I43</f>
        <v>99.75</v>
      </c>
      <c r="H43" s="10">
        <v>18.21</v>
      </c>
      <c r="I43" s="10">
        <v>81.54</v>
      </c>
      <c r="J43" s="17">
        <f t="shared" si="0"/>
        <v>6758.795087719299</v>
      </c>
      <c r="K43" s="17">
        <f t="shared" si="1"/>
        <v>8268.209590385088</v>
      </c>
      <c r="L43" s="21">
        <v>674189.81</v>
      </c>
      <c r="M43" s="17"/>
      <c r="N43" s="27" t="s">
        <v>21</v>
      </c>
      <c r="O43" s="27" t="s">
        <v>22</v>
      </c>
      <c r="P43" s="124">
        <v>0.953</v>
      </c>
      <c r="Q43" s="109">
        <f t="shared" si="6"/>
        <v>642502.88893</v>
      </c>
    </row>
    <row r="44" spans="1:17" s="75" customFormat="1" ht="16.5" customHeight="1">
      <c r="A44" s="58">
        <v>39</v>
      </c>
      <c r="B44" s="6" t="s">
        <v>19</v>
      </c>
      <c r="C44" s="7">
        <v>1205</v>
      </c>
      <c r="D44" s="8">
        <v>12</v>
      </c>
      <c r="E44" s="6" t="s">
        <v>20</v>
      </c>
      <c r="F44" s="8">
        <v>3</v>
      </c>
      <c r="G44" s="17">
        <f t="shared" si="7"/>
        <v>99.75</v>
      </c>
      <c r="H44" s="10">
        <v>18.21</v>
      </c>
      <c r="I44" s="10">
        <v>81.54</v>
      </c>
      <c r="J44" s="17">
        <f t="shared" si="0"/>
        <v>6420.855333333333</v>
      </c>
      <c r="K44" s="17">
        <f t="shared" si="1"/>
        <v>7854.799110865832</v>
      </c>
      <c r="L44" s="123">
        <v>640480.3195</v>
      </c>
      <c r="M44" s="17"/>
      <c r="N44" s="27" t="s">
        <v>21</v>
      </c>
      <c r="O44" s="27" t="s">
        <v>22</v>
      </c>
      <c r="P44" s="124">
        <v>0.953</v>
      </c>
      <c r="Q44" s="109">
        <f t="shared" si="6"/>
        <v>610377.7444834999</v>
      </c>
    </row>
    <row r="45" spans="1:17" s="75" customFormat="1" ht="16.5" customHeight="1">
      <c r="A45" s="58">
        <v>40</v>
      </c>
      <c r="B45" s="6" t="s">
        <v>19</v>
      </c>
      <c r="C45" s="7">
        <v>1405</v>
      </c>
      <c r="D45" s="8">
        <v>14</v>
      </c>
      <c r="E45" s="6" t="s">
        <v>20</v>
      </c>
      <c r="F45" s="8">
        <v>3</v>
      </c>
      <c r="G45" s="17">
        <f t="shared" si="7"/>
        <v>99.75</v>
      </c>
      <c r="H45" s="10">
        <v>18.21</v>
      </c>
      <c r="I45" s="10">
        <v>81.54</v>
      </c>
      <c r="J45" s="17">
        <f t="shared" si="0"/>
        <v>7069.642476190476</v>
      </c>
      <c r="K45" s="17">
        <f t="shared" si="1"/>
        <v>8648.477274957077</v>
      </c>
      <c r="L45" s="123">
        <v>705196.837</v>
      </c>
      <c r="M45" s="17"/>
      <c r="N45" s="27" t="s">
        <v>21</v>
      </c>
      <c r="O45" s="27" t="s">
        <v>22</v>
      </c>
      <c r="P45" s="124">
        <v>0.953</v>
      </c>
      <c r="Q45" s="109">
        <f t="shared" si="6"/>
        <v>672052.585661</v>
      </c>
    </row>
    <row r="46" spans="1:17" s="75" customFormat="1" ht="16.5" customHeight="1">
      <c r="A46" s="58">
        <v>41</v>
      </c>
      <c r="B46" s="6" t="s">
        <v>19</v>
      </c>
      <c r="C46" s="7">
        <v>1605</v>
      </c>
      <c r="D46" s="8">
        <v>16</v>
      </c>
      <c r="E46" s="6" t="s">
        <v>20</v>
      </c>
      <c r="F46" s="8">
        <v>3</v>
      </c>
      <c r="G46" s="17">
        <f t="shared" si="7"/>
        <v>99.75</v>
      </c>
      <c r="H46" s="10">
        <v>18.21</v>
      </c>
      <c r="I46" s="10">
        <v>81.54</v>
      </c>
      <c r="J46" s="17">
        <f t="shared" si="0"/>
        <v>6657.413161403509</v>
      </c>
      <c r="K46" s="17">
        <f t="shared" si="1"/>
        <v>8144.18644652931</v>
      </c>
      <c r="L46" s="123">
        <v>664076.96285</v>
      </c>
      <c r="M46" s="17"/>
      <c r="N46" s="27" t="s">
        <v>21</v>
      </c>
      <c r="O46" s="27" t="s">
        <v>22</v>
      </c>
      <c r="P46" s="124">
        <v>0.953</v>
      </c>
      <c r="Q46" s="109">
        <f t="shared" si="6"/>
        <v>632865.34559605</v>
      </c>
    </row>
    <row r="47" spans="1:17" s="75" customFormat="1" ht="16.5" customHeight="1">
      <c r="A47" s="58">
        <v>42</v>
      </c>
      <c r="B47" s="6" t="s">
        <v>19</v>
      </c>
      <c r="C47" s="7">
        <v>1705</v>
      </c>
      <c r="D47" s="8">
        <v>17</v>
      </c>
      <c r="E47" s="6" t="s">
        <v>20</v>
      </c>
      <c r="F47" s="8">
        <v>3</v>
      </c>
      <c r="G47" s="17">
        <f t="shared" si="7"/>
        <v>99.75</v>
      </c>
      <c r="H47" s="10">
        <v>18.21</v>
      </c>
      <c r="I47" s="10">
        <v>81.54</v>
      </c>
      <c r="J47" s="17">
        <f t="shared" si="0"/>
        <v>6420.855333333333</v>
      </c>
      <c r="K47" s="17">
        <f t="shared" si="1"/>
        <v>7854.799110865832</v>
      </c>
      <c r="L47" s="123">
        <v>640480.3195</v>
      </c>
      <c r="M47" s="17"/>
      <c r="N47" s="27" t="s">
        <v>21</v>
      </c>
      <c r="O47" s="27" t="s">
        <v>22</v>
      </c>
      <c r="P47" s="124">
        <v>0.953</v>
      </c>
      <c r="Q47" s="109">
        <f t="shared" si="6"/>
        <v>610377.7444834999</v>
      </c>
    </row>
    <row r="48" spans="1:17" s="75" customFormat="1" ht="16.5" customHeight="1">
      <c r="A48" s="58">
        <v>43</v>
      </c>
      <c r="B48" s="6" t="s">
        <v>19</v>
      </c>
      <c r="C48" s="7">
        <v>1905</v>
      </c>
      <c r="D48" s="8">
        <v>19</v>
      </c>
      <c r="E48" s="6" t="s">
        <v>20</v>
      </c>
      <c r="F48" s="8">
        <v>3</v>
      </c>
      <c r="G48" s="17">
        <f t="shared" si="7"/>
        <v>99.75</v>
      </c>
      <c r="H48" s="10">
        <v>18.21</v>
      </c>
      <c r="I48" s="10">
        <v>81.54</v>
      </c>
      <c r="J48" s="17">
        <f t="shared" si="0"/>
        <v>6420.855333333333</v>
      </c>
      <c r="K48" s="17">
        <f t="shared" si="1"/>
        <v>7854.799110865832</v>
      </c>
      <c r="L48" s="123">
        <v>640480.3195</v>
      </c>
      <c r="M48" s="17"/>
      <c r="N48" s="27" t="s">
        <v>21</v>
      </c>
      <c r="O48" s="27" t="s">
        <v>22</v>
      </c>
      <c r="P48" s="124">
        <v>0.953</v>
      </c>
      <c r="Q48" s="109">
        <f t="shared" si="6"/>
        <v>610377.7444834999</v>
      </c>
    </row>
    <row r="49" spans="1:17" s="75" customFormat="1" ht="16.5" customHeight="1">
      <c r="A49" s="58">
        <v>44</v>
      </c>
      <c r="B49" s="6" t="s">
        <v>19</v>
      </c>
      <c r="C49" s="7">
        <v>2005</v>
      </c>
      <c r="D49" s="8">
        <v>20</v>
      </c>
      <c r="E49" s="6" t="s">
        <v>20</v>
      </c>
      <c r="F49" s="8">
        <v>3</v>
      </c>
      <c r="G49" s="17">
        <f t="shared" si="7"/>
        <v>99.75</v>
      </c>
      <c r="H49" s="10">
        <v>18.21</v>
      </c>
      <c r="I49" s="10">
        <v>81.54</v>
      </c>
      <c r="J49" s="17">
        <f t="shared" si="0"/>
        <v>6420.855333333333</v>
      </c>
      <c r="K49" s="17">
        <f t="shared" si="1"/>
        <v>7854.799110865832</v>
      </c>
      <c r="L49" s="123">
        <v>640480.3195</v>
      </c>
      <c r="M49" s="17"/>
      <c r="N49" s="27" t="s">
        <v>21</v>
      </c>
      <c r="O49" s="27" t="s">
        <v>22</v>
      </c>
      <c r="P49" s="124">
        <v>0.953</v>
      </c>
      <c r="Q49" s="109">
        <f t="shared" si="6"/>
        <v>610377.7444834999</v>
      </c>
    </row>
    <row r="50" spans="1:17" s="75" customFormat="1" ht="16.5" customHeight="1">
      <c r="A50" s="58">
        <v>45</v>
      </c>
      <c r="B50" s="6" t="s">
        <v>19</v>
      </c>
      <c r="C50" s="7">
        <v>2105</v>
      </c>
      <c r="D50" s="8">
        <v>21</v>
      </c>
      <c r="E50" s="6" t="s">
        <v>20</v>
      </c>
      <c r="F50" s="8">
        <v>3</v>
      </c>
      <c r="G50" s="17">
        <f t="shared" si="7"/>
        <v>99.75</v>
      </c>
      <c r="H50" s="10">
        <v>18.21</v>
      </c>
      <c r="I50" s="10">
        <v>81.54</v>
      </c>
      <c r="J50" s="17">
        <f t="shared" si="0"/>
        <v>6420.855333333333</v>
      </c>
      <c r="K50" s="17">
        <f t="shared" si="1"/>
        <v>7854.799110865832</v>
      </c>
      <c r="L50" s="123">
        <v>640480.3195</v>
      </c>
      <c r="M50" s="17"/>
      <c r="N50" s="27" t="s">
        <v>21</v>
      </c>
      <c r="O50" s="27" t="s">
        <v>22</v>
      </c>
      <c r="P50" s="124">
        <v>0.953</v>
      </c>
      <c r="Q50" s="109">
        <f t="shared" si="6"/>
        <v>610377.7444834999</v>
      </c>
    </row>
    <row r="51" spans="1:17" s="75" customFormat="1" ht="16.5" customHeight="1">
      <c r="A51" s="58">
        <v>46</v>
      </c>
      <c r="B51" s="6" t="s">
        <v>19</v>
      </c>
      <c r="C51" s="7">
        <v>2205</v>
      </c>
      <c r="D51" s="8">
        <v>22</v>
      </c>
      <c r="E51" s="6" t="s">
        <v>20</v>
      </c>
      <c r="F51" s="8">
        <v>3</v>
      </c>
      <c r="G51" s="17">
        <f t="shared" si="7"/>
        <v>99.75</v>
      </c>
      <c r="H51" s="10">
        <v>18.21</v>
      </c>
      <c r="I51" s="10">
        <v>81.54</v>
      </c>
      <c r="J51" s="17">
        <f t="shared" si="0"/>
        <v>6420.855333333333</v>
      </c>
      <c r="K51" s="17">
        <f t="shared" si="1"/>
        <v>7854.799110865832</v>
      </c>
      <c r="L51" s="123">
        <v>640480.3195</v>
      </c>
      <c r="M51" s="17"/>
      <c r="N51" s="27" t="s">
        <v>21</v>
      </c>
      <c r="O51" s="27" t="s">
        <v>22</v>
      </c>
      <c r="P51" s="124">
        <v>0.953</v>
      </c>
      <c r="Q51" s="109">
        <f t="shared" si="6"/>
        <v>610377.7444834999</v>
      </c>
    </row>
    <row r="52" spans="1:17" s="75" customFormat="1" ht="16.5" customHeight="1">
      <c r="A52" s="58">
        <v>47</v>
      </c>
      <c r="B52" s="6" t="s">
        <v>19</v>
      </c>
      <c r="C52" s="7">
        <v>2305</v>
      </c>
      <c r="D52" s="8">
        <v>23</v>
      </c>
      <c r="E52" s="6" t="s">
        <v>20</v>
      </c>
      <c r="F52" s="8">
        <v>3</v>
      </c>
      <c r="G52" s="17">
        <f t="shared" si="7"/>
        <v>99.75</v>
      </c>
      <c r="H52" s="10">
        <v>18.21</v>
      </c>
      <c r="I52" s="10">
        <v>81.54</v>
      </c>
      <c r="J52" s="17">
        <f t="shared" si="0"/>
        <v>6420.855333333333</v>
      </c>
      <c r="K52" s="17">
        <f t="shared" si="1"/>
        <v>7854.799110865832</v>
      </c>
      <c r="L52" s="123">
        <v>640480.3195</v>
      </c>
      <c r="M52" s="17"/>
      <c r="N52" s="27" t="s">
        <v>21</v>
      </c>
      <c r="O52" s="27" t="s">
        <v>22</v>
      </c>
      <c r="P52" s="124">
        <v>0.953</v>
      </c>
      <c r="Q52" s="109">
        <f t="shared" si="6"/>
        <v>610377.7444834999</v>
      </c>
    </row>
    <row r="53" spans="1:17" s="98" customFormat="1" ht="16.5" customHeight="1">
      <c r="A53" s="99">
        <v>48</v>
      </c>
      <c r="B53" s="100" t="s">
        <v>19</v>
      </c>
      <c r="C53" s="101">
        <v>2405</v>
      </c>
      <c r="D53" s="102">
        <v>24</v>
      </c>
      <c r="E53" s="100" t="s">
        <v>20</v>
      </c>
      <c r="F53" s="102">
        <v>3</v>
      </c>
      <c r="G53" s="103">
        <f t="shared" si="7"/>
        <v>99.75</v>
      </c>
      <c r="H53" s="104">
        <v>18.21</v>
      </c>
      <c r="I53" s="104">
        <v>81.54</v>
      </c>
      <c r="J53" s="103">
        <f t="shared" si="0"/>
        <v>6980.035428571428</v>
      </c>
      <c r="K53" s="103">
        <f t="shared" si="1"/>
        <v>8538.858646063281</v>
      </c>
      <c r="L53" s="125">
        <v>696258.534</v>
      </c>
      <c r="M53" s="103"/>
      <c r="N53" s="107" t="s">
        <v>21</v>
      </c>
      <c r="O53" s="107" t="s">
        <v>22</v>
      </c>
      <c r="P53" s="126">
        <v>0.95</v>
      </c>
      <c r="Q53" s="115">
        <f t="shared" si="6"/>
        <v>661445.6072999999</v>
      </c>
    </row>
    <row r="54" spans="1:17" s="75" customFormat="1" ht="16.5" customHeight="1">
      <c r="A54" s="58">
        <v>49</v>
      </c>
      <c r="B54" s="6" t="s">
        <v>19</v>
      </c>
      <c r="C54" s="7">
        <v>106</v>
      </c>
      <c r="D54" s="8">
        <v>1</v>
      </c>
      <c r="E54" s="6" t="s">
        <v>20</v>
      </c>
      <c r="F54" s="8">
        <v>3</v>
      </c>
      <c r="G54" s="17">
        <f t="shared" si="7"/>
        <v>95.71</v>
      </c>
      <c r="H54" s="10">
        <v>17.47</v>
      </c>
      <c r="I54" s="7">
        <v>78.24</v>
      </c>
      <c r="J54" s="17">
        <f t="shared" si="0"/>
        <v>6730.341850381361</v>
      </c>
      <c r="K54" s="17">
        <f t="shared" si="1"/>
        <v>8233.141851993865</v>
      </c>
      <c r="L54" s="123">
        <v>644161.0185</v>
      </c>
      <c r="M54" s="17"/>
      <c r="N54" s="27" t="s">
        <v>21</v>
      </c>
      <c r="O54" s="27" t="s">
        <v>22</v>
      </c>
      <c r="P54" s="124">
        <v>0.96</v>
      </c>
      <c r="Q54" s="109">
        <f t="shared" si="6"/>
        <v>618394.57776</v>
      </c>
    </row>
    <row r="55" spans="1:17" s="75" customFormat="1" ht="16.5" customHeight="1">
      <c r="A55" s="58">
        <v>50</v>
      </c>
      <c r="B55" s="6" t="s">
        <v>19</v>
      </c>
      <c r="C55" s="7">
        <v>206</v>
      </c>
      <c r="D55" s="8">
        <v>2</v>
      </c>
      <c r="E55" s="6" t="s">
        <v>20</v>
      </c>
      <c r="F55" s="8">
        <v>3</v>
      </c>
      <c r="G55" s="17">
        <f t="shared" si="7"/>
        <v>99.86</v>
      </c>
      <c r="H55" s="10">
        <v>18.23</v>
      </c>
      <c r="I55" s="10">
        <v>81.63</v>
      </c>
      <c r="J55" s="17">
        <f t="shared" si="0"/>
        <v>6978.108366713399</v>
      </c>
      <c r="K55" s="17">
        <f t="shared" si="1"/>
        <v>8536.492729388707</v>
      </c>
      <c r="L55" s="123">
        <v>696833.9015</v>
      </c>
      <c r="M55" s="17"/>
      <c r="N55" s="27" t="s">
        <v>21</v>
      </c>
      <c r="O55" s="27" t="s">
        <v>22</v>
      </c>
      <c r="P55" s="124">
        <v>0.953</v>
      </c>
      <c r="Q55" s="109">
        <f t="shared" si="6"/>
        <v>664082.7081295</v>
      </c>
    </row>
    <row r="56" spans="1:17" s="75" customFormat="1" ht="16.5" customHeight="1">
      <c r="A56" s="58">
        <v>51</v>
      </c>
      <c r="B56" s="6" t="s">
        <v>19</v>
      </c>
      <c r="C56" s="7">
        <v>306</v>
      </c>
      <c r="D56" s="8">
        <v>3</v>
      </c>
      <c r="E56" s="6" t="s">
        <v>20</v>
      </c>
      <c r="F56" s="8">
        <v>3</v>
      </c>
      <c r="G56" s="17">
        <f t="shared" si="7"/>
        <v>99.86</v>
      </c>
      <c r="H56" s="10">
        <v>18.23</v>
      </c>
      <c r="I56" s="10">
        <v>81.63</v>
      </c>
      <c r="J56" s="17">
        <f t="shared" si="0"/>
        <v>7038.809903865412</v>
      </c>
      <c r="K56" s="17">
        <f t="shared" si="1"/>
        <v>8610.750422638737</v>
      </c>
      <c r="L56" s="123">
        <v>702895.557</v>
      </c>
      <c r="M56" s="17"/>
      <c r="N56" s="27" t="s">
        <v>21</v>
      </c>
      <c r="O56" s="27" t="s">
        <v>22</v>
      </c>
      <c r="P56" s="124">
        <v>0.953</v>
      </c>
      <c r="Q56" s="109">
        <f t="shared" si="6"/>
        <v>669859.465821</v>
      </c>
    </row>
    <row r="57" spans="1:17" s="75" customFormat="1" ht="16.5" customHeight="1">
      <c r="A57" s="58">
        <v>52</v>
      </c>
      <c r="B57" s="6" t="s">
        <v>19</v>
      </c>
      <c r="C57" s="7">
        <v>506</v>
      </c>
      <c r="D57" s="8">
        <v>5</v>
      </c>
      <c r="E57" s="6" t="s">
        <v>20</v>
      </c>
      <c r="F57" s="8">
        <v>3</v>
      </c>
      <c r="G57" s="17">
        <f t="shared" si="7"/>
        <v>99.86</v>
      </c>
      <c r="H57" s="10">
        <v>18.23</v>
      </c>
      <c r="I57" s="10">
        <v>81.63</v>
      </c>
      <c r="J57" s="17">
        <f t="shared" si="0"/>
        <v>6420.855357500501</v>
      </c>
      <c r="K57" s="17">
        <f t="shared" si="1"/>
        <v>7854.791326718119</v>
      </c>
      <c r="L57" s="123">
        <v>641186.616</v>
      </c>
      <c r="M57" s="17"/>
      <c r="N57" s="27" t="s">
        <v>21</v>
      </c>
      <c r="O57" s="27" t="s">
        <v>22</v>
      </c>
      <c r="P57" s="124">
        <v>0.953</v>
      </c>
      <c r="Q57" s="109">
        <f aca="true" t="shared" si="8" ref="Q57:Q80">L57*P57</f>
        <v>611050.845048</v>
      </c>
    </row>
    <row r="58" spans="1:17" s="75" customFormat="1" ht="16.5" customHeight="1">
      <c r="A58" s="58">
        <v>53</v>
      </c>
      <c r="B58" s="6" t="s">
        <v>19</v>
      </c>
      <c r="C58" s="7">
        <v>1006</v>
      </c>
      <c r="D58" s="8">
        <v>10</v>
      </c>
      <c r="E58" s="6" t="s">
        <v>20</v>
      </c>
      <c r="F58" s="8">
        <v>3</v>
      </c>
      <c r="G58" s="17">
        <f t="shared" si="7"/>
        <v>99.86</v>
      </c>
      <c r="H58" s="10">
        <v>18.23</v>
      </c>
      <c r="I58" s="10">
        <v>81.63</v>
      </c>
      <c r="J58" s="17">
        <f t="shared" si="0"/>
        <v>6686.863853394752</v>
      </c>
      <c r="K58" s="17">
        <f t="shared" si="1"/>
        <v>8180.206105598431</v>
      </c>
      <c r="L58" s="123">
        <v>667750.2244</v>
      </c>
      <c r="M58" s="17"/>
      <c r="N58" s="27" t="s">
        <v>21</v>
      </c>
      <c r="O58" s="27" t="s">
        <v>22</v>
      </c>
      <c r="P58" s="124">
        <v>0.953</v>
      </c>
      <c r="Q58" s="109">
        <f t="shared" si="8"/>
        <v>636365.9638532</v>
      </c>
    </row>
    <row r="59" spans="1:17" s="75" customFormat="1" ht="16.5" customHeight="1">
      <c r="A59" s="58">
        <v>54</v>
      </c>
      <c r="B59" s="6" t="s">
        <v>19</v>
      </c>
      <c r="C59" s="7">
        <v>1406</v>
      </c>
      <c r="D59" s="8">
        <v>14</v>
      </c>
      <c r="E59" s="6" t="s">
        <v>20</v>
      </c>
      <c r="F59" s="8">
        <v>3</v>
      </c>
      <c r="G59" s="17">
        <f t="shared" si="7"/>
        <v>99.86</v>
      </c>
      <c r="H59" s="10">
        <v>18.23</v>
      </c>
      <c r="I59" s="10">
        <v>81.63</v>
      </c>
      <c r="J59" s="17">
        <f t="shared" si="0"/>
        <v>5808.1313839375125</v>
      </c>
      <c r="K59" s="17">
        <f t="shared" si="1"/>
        <v>7105.2309200049</v>
      </c>
      <c r="L59" s="123">
        <v>580000</v>
      </c>
      <c r="M59" s="17"/>
      <c r="N59" s="27" t="s">
        <v>21</v>
      </c>
      <c r="O59" s="27" t="s">
        <v>22</v>
      </c>
      <c r="P59" s="124">
        <v>0.953</v>
      </c>
      <c r="Q59" s="109">
        <f t="shared" si="8"/>
        <v>552740</v>
      </c>
    </row>
    <row r="60" spans="1:17" s="75" customFormat="1" ht="16.5" customHeight="1">
      <c r="A60" s="58">
        <v>55</v>
      </c>
      <c r="B60" s="6" t="s">
        <v>19</v>
      </c>
      <c r="C60" s="7">
        <v>1606</v>
      </c>
      <c r="D60" s="8">
        <v>16</v>
      </c>
      <c r="E60" s="6" t="s">
        <v>20</v>
      </c>
      <c r="F60" s="8">
        <v>3</v>
      </c>
      <c r="G60" s="17">
        <f t="shared" si="7"/>
        <v>99.86</v>
      </c>
      <c r="H60" s="10">
        <v>18.23</v>
      </c>
      <c r="I60" s="10">
        <v>81.63</v>
      </c>
      <c r="J60" s="17">
        <f t="shared" si="0"/>
        <v>6720.980505707991</v>
      </c>
      <c r="K60" s="17">
        <f t="shared" si="1"/>
        <v>8221.941851035159</v>
      </c>
      <c r="L60" s="123">
        <v>671157.1133</v>
      </c>
      <c r="M60" s="17"/>
      <c r="N60" s="27" t="s">
        <v>21</v>
      </c>
      <c r="O60" s="27" t="s">
        <v>22</v>
      </c>
      <c r="P60" s="124">
        <v>0.953</v>
      </c>
      <c r="Q60" s="109">
        <f t="shared" si="8"/>
        <v>639612.7289749</v>
      </c>
    </row>
    <row r="61" spans="1:17" s="75" customFormat="1" ht="16.5" customHeight="1">
      <c r="A61" s="58">
        <v>56</v>
      </c>
      <c r="B61" s="6" t="s">
        <v>19</v>
      </c>
      <c r="C61" s="7">
        <v>1706</v>
      </c>
      <c r="D61" s="8">
        <v>17</v>
      </c>
      <c r="E61" s="6" t="s">
        <v>20</v>
      </c>
      <c r="F61" s="8">
        <v>3</v>
      </c>
      <c r="G61" s="17">
        <f t="shared" si="7"/>
        <v>99.86</v>
      </c>
      <c r="H61" s="10">
        <v>18.23</v>
      </c>
      <c r="I61" s="10">
        <v>81.63</v>
      </c>
      <c r="J61" s="17">
        <f t="shared" si="0"/>
        <v>6482.163939515321</v>
      </c>
      <c r="K61" s="17">
        <f t="shared" si="1"/>
        <v>7929.791632978072</v>
      </c>
      <c r="L61" s="123">
        <v>647308.891</v>
      </c>
      <c r="M61" s="17"/>
      <c r="N61" s="27" t="s">
        <v>21</v>
      </c>
      <c r="O61" s="27" t="s">
        <v>22</v>
      </c>
      <c r="P61" s="124">
        <v>0.953</v>
      </c>
      <c r="Q61" s="109">
        <f t="shared" si="8"/>
        <v>616885.3731229999</v>
      </c>
    </row>
    <row r="62" spans="1:17" s="75" customFormat="1" ht="16.5" customHeight="1">
      <c r="A62" s="58">
        <v>57</v>
      </c>
      <c r="B62" s="6" t="s">
        <v>19</v>
      </c>
      <c r="C62" s="7">
        <v>2006</v>
      </c>
      <c r="D62" s="8">
        <v>20</v>
      </c>
      <c r="E62" s="6" t="s">
        <v>20</v>
      </c>
      <c r="F62" s="8">
        <v>3</v>
      </c>
      <c r="G62" s="17">
        <f t="shared" si="7"/>
        <v>99.86</v>
      </c>
      <c r="H62" s="10">
        <v>18.23</v>
      </c>
      <c r="I62" s="10">
        <v>81.63</v>
      </c>
      <c r="J62" s="17">
        <f t="shared" si="0"/>
        <v>6482.163939515321</v>
      </c>
      <c r="K62" s="17">
        <f t="shared" si="1"/>
        <v>7929.791632978072</v>
      </c>
      <c r="L62" s="123">
        <v>647308.891</v>
      </c>
      <c r="M62" s="17"/>
      <c r="N62" s="27" t="s">
        <v>21</v>
      </c>
      <c r="O62" s="27" t="s">
        <v>22</v>
      </c>
      <c r="P62" s="124">
        <v>0.953</v>
      </c>
      <c r="Q62" s="109">
        <f t="shared" si="8"/>
        <v>616885.3731229999</v>
      </c>
    </row>
    <row r="63" spans="1:17" s="75" customFormat="1" ht="16.5" customHeight="1">
      <c r="A63" s="58">
        <v>58</v>
      </c>
      <c r="B63" s="6" t="s">
        <v>19</v>
      </c>
      <c r="C63" s="7">
        <v>2106</v>
      </c>
      <c r="D63" s="8">
        <v>21</v>
      </c>
      <c r="E63" s="6" t="s">
        <v>20</v>
      </c>
      <c r="F63" s="8">
        <v>3</v>
      </c>
      <c r="G63" s="17">
        <f t="shared" si="7"/>
        <v>99.86</v>
      </c>
      <c r="H63" s="10">
        <v>18.23</v>
      </c>
      <c r="I63" s="10">
        <v>81.63</v>
      </c>
      <c r="J63" s="17">
        <f t="shared" si="0"/>
        <v>6482.163939515321</v>
      </c>
      <c r="K63" s="17">
        <f t="shared" si="1"/>
        <v>7929.791632978072</v>
      </c>
      <c r="L63" s="123">
        <v>647308.891</v>
      </c>
      <c r="M63" s="17"/>
      <c r="N63" s="27" t="s">
        <v>21</v>
      </c>
      <c r="O63" s="27" t="s">
        <v>22</v>
      </c>
      <c r="P63" s="124">
        <v>0.953</v>
      </c>
      <c r="Q63" s="109">
        <f t="shared" si="8"/>
        <v>616885.3731229999</v>
      </c>
    </row>
    <row r="64" spans="1:17" s="75" customFormat="1" ht="16.5" customHeight="1">
      <c r="A64" s="58">
        <v>59</v>
      </c>
      <c r="B64" s="6" t="s">
        <v>19</v>
      </c>
      <c r="C64" s="7">
        <v>2206</v>
      </c>
      <c r="D64" s="8">
        <v>22</v>
      </c>
      <c r="E64" s="6" t="s">
        <v>20</v>
      </c>
      <c r="F64" s="8">
        <v>3</v>
      </c>
      <c r="G64" s="17">
        <f t="shared" si="7"/>
        <v>99.86</v>
      </c>
      <c r="H64" s="10">
        <v>18.23</v>
      </c>
      <c r="I64" s="10">
        <v>81.63</v>
      </c>
      <c r="J64" s="17">
        <f t="shared" si="0"/>
        <v>6482.163939515321</v>
      </c>
      <c r="K64" s="17">
        <f t="shared" si="1"/>
        <v>7929.791632978072</v>
      </c>
      <c r="L64" s="123">
        <v>647308.891</v>
      </c>
      <c r="M64" s="17"/>
      <c r="N64" s="27" t="s">
        <v>21</v>
      </c>
      <c r="O64" s="27" t="s">
        <v>22</v>
      </c>
      <c r="P64" s="124">
        <v>0.953</v>
      </c>
      <c r="Q64" s="109">
        <f t="shared" si="8"/>
        <v>616885.3731229999</v>
      </c>
    </row>
    <row r="65" spans="1:17" s="98" customFormat="1" ht="16.5" customHeight="1">
      <c r="A65" s="99">
        <v>60</v>
      </c>
      <c r="B65" s="100" t="s">
        <v>19</v>
      </c>
      <c r="C65" s="101">
        <v>2406</v>
      </c>
      <c r="D65" s="102">
        <v>24</v>
      </c>
      <c r="E65" s="100" t="s">
        <v>20</v>
      </c>
      <c r="F65" s="102">
        <v>3</v>
      </c>
      <c r="G65" s="103">
        <f t="shared" si="7"/>
        <v>99.86</v>
      </c>
      <c r="H65" s="104">
        <v>18.23</v>
      </c>
      <c r="I65" s="104">
        <v>81.63</v>
      </c>
      <c r="J65" s="103">
        <f t="shared" si="0"/>
        <v>7038.809903865412</v>
      </c>
      <c r="K65" s="103">
        <f t="shared" si="1"/>
        <v>8610.750422638737</v>
      </c>
      <c r="L65" s="125">
        <v>702895.557</v>
      </c>
      <c r="M65" s="103"/>
      <c r="N65" s="107" t="s">
        <v>21</v>
      </c>
      <c r="O65" s="107" t="s">
        <v>22</v>
      </c>
      <c r="P65" s="126">
        <v>0.95</v>
      </c>
      <c r="Q65" s="115">
        <f t="shared" si="8"/>
        <v>667750.77915</v>
      </c>
    </row>
    <row r="66" spans="1:17" s="75" customFormat="1" ht="16.5" customHeight="1">
      <c r="A66" s="58">
        <v>61</v>
      </c>
      <c r="B66" s="6" t="s">
        <v>19</v>
      </c>
      <c r="C66" s="7">
        <v>107</v>
      </c>
      <c r="D66" s="8">
        <v>1</v>
      </c>
      <c r="E66" s="6" t="s">
        <v>20</v>
      </c>
      <c r="F66" s="8">
        <v>3</v>
      </c>
      <c r="G66" s="17">
        <f t="shared" si="7"/>
        <v>90.13000000000001</v>
      </c>
      <c r="H66" s="10">
        <v>2.95</v>
      </c>
      <c r="I66" s="10">
        <v>87.18</v>
      </c>
      <c r="J66" s="17">
        <f t="shared" si="0"/>
        <v>7216.560900920891</v>
      </c>
      <c r="K66" s="17">
        <f t="shared" si="1"/>
        <v>7460.755150263821</v>
      </c>
      <c r="L66" s="123">
        <v>650428.634</v>
      </c>
      <c r="M66" s="17"/>
      <c r="N66" s="27" t="s">
        <v>21</v>
      </c>
      <c r="O66" s="27" t="s">
        <v>22</v>
      </c>
      <c r="P66" s="124">
        <v>0.953</v>
      </c>
      <c r="Q66" s="109">
        <f t="shared" si="8"/>
        <v>619858.4882019999</v>
      </c>
    </row>
    <row r="67" spans="1:17" s="75" customFormat="1" ht="16.5" customHeight="1">
      <c r="A67" s="58">
        <v>62</v>
      </c>
      <c r="B67" s="6" t="s">
        <v>19</v>
      </c>
      <c r="C67" s="7">
        <v>207</v>
      </c>
      <c r="D67" s="8">
        <v>2</v>
      </c>
      <c r="E67" s="6" t="s">
        <v>20</v>
      </c>
      <c r="F67" s="8">
        <v>3</v>
      </c>
      <c r="G67" s="17">
        <f t="shared" si="7"/>
        <v>106.44</v>
      </c>
      <c r="H67" s="10">
        <v>19.43</v>
      </c>
      <c r="I67" s="10">
        <v>87.01</v>
      </c>
      <c r="J67" s="17">
        <f t="shared" si="0"/>
        <v>6744.93734498309</v>
      </c>
      <c r="K67" s="17">
        <f t="shared" si="1"/>
        <v>8251.133559360993</v>
      </c>
      <c r="L67" s="123">
        <v>717931.131</v>
      </c>
      <c r="M67" s="17"/>
      <c r="N67" s="27" t="s">
        <v>21</v>
      </c>
      <c r="O67" s="27" t="s">
        <v>22</v>
      </c>
      <c r="P67" s="124">
        <v>0.953</v>
      </c>
      <c r="Q67" s="109">
        <f t="shared" si="8"/>
        <v>684188.367843</v>
      </c>
    </row>
    <row r="68" spans="1:17" s="75" customFormat="1" ht="16.5" customHeight="1">
      <c r="A68" s="58">
        <v>63</v>
      </c>
      <c r="B68" s="6" t="s">
        <v>19</v>
      </c>
      <c r="C68" s="7">
        <v>307</v>
      </c>
      <c r="D68" s="8">
        <v>3</v>
      </c>
      <c r="E68" s="6" t="s">
        <v>20</v>
      </c>
      <c r="F68" s="8">
        <v>3</v>
      </c>
      <c r="G68" s="17">
        <f t="shared" si="7"/>
        <v>106.44</v>
      </c>
      <c r="H68" s="10">
        <v>19.43</v>
      </c>
      <c r="I68" s="10">
        <v>87.01</v>
      </c>
      <c r="J68" s="17">
        <f t="shared" si="0"/>
        <v>6803.711856444946</v>
      </c>
      <c r="K68" s="17">
        <f t="shared" si="1"/>
        <v>8323.032869785082</v>
      </c>
      <c r="L68" s="123">
        <v>724187.09</v>
      </c>
      <c r="M68" s="17"/>
      <c r="N68" s="27" t="s">
        <v>21</v>
      </c>
      <c r="O68" s="27" t="s">
        <v>22</v>
      </c>
      <c r="P68" s="124">
        <v>0.953</v>
      </c>
      <c r="Q68" s="109">
        <f t="shared" si="8"/>
        <v>690150.2967699999</v>
      </c>
    </row>
    <row r="69" spans="1:17" s="75" customFormat="1" ht="16.5" customHeight="1">
      <c r="A69" s="58">
        <v>64</v>
      </c>
      <c r="B69" s="6" t="s">
        <v>19</v>
      </c>
      <c r="C69" s="7">
        <v>407</v>
      </c>
      <c r="D69" s="8">
        <v>4</v>
      </c>
      <c r="E69" s="6" t="s">
        <v>20</v>
      </c>
      <c r="F69" s="8">
        <v>3</v>
      </c>
      <c r="G69" s="17">
        <f t="shared" si="7"/>
        <v>106.44</v>
      </c>
      <c r="H69" s="10">
        <v>19.43</v>
      </c>
      <c r="I69" s="10">
        <v>87.01</v>
      </c>
      <c r="J69" s="17">
        <f t="shared" si="0"/>
        <v>6803.711856444946</v>
      </c>
      <c r="K69" s="17">
        <f t="shared" si="1"/>
        <v>8323.032869785082</v>
      </c>
      <c r="L69" s="123">
        <v>724187.09</v>
      </c>
      <c r="M69" s="17"/>
      <c r="N69" s="27" t="s">
        <v>21</v>
      </c>
      <c r="O69" s="27" t="s">
        <v>22</v>
      </c>
      <c r="P69" s="124">
        <v>0.953</v>
      </c>
      <c r="Q69" s="109">
        <f t="shared" si="8"/>
        <v>690150.2967699999</v>
      </c>
    </row>
    <row r="70" spans="1:17" s="75" customFormat="1" ht="16.5" customHeight="1">
      <c r="A70" s="58">
        <v>65</v>
      </c>
      <c r="B70" s="6" t="s">
        <v>19</v>
      </c>
      <c r="C70" s="7">
        <v>507</v>
      </c>
      <c r="D70" s="8">
        <v>5</v>
      </c>
      <c r="E70" s="6" t="s">
        <v>20</v>
      </c>
      <c r="F70" s="8">
        <v>3</v>
      </c>
      <c r="G70" s="17">
        <f t="shared" si="7"/>
        <v>106.44</v>
      </c>
      <c r="H70" s="10">
        <v>19.43</v>
      </c>
      <c r="I70" s="10">
        <v>87.01</v>
      </c>
      <c r="J70" s="17">
        <f aca="true" t="shared" si="9" ref="J70:J133">L70/G70</f>
        <v>6178.540543968433</v>
      </c>
      <c r="K70" s="17">
        <f aca="true" t="shared" si="10" ref="K70:K133">L70/I70</f>
        <v>7558.256010803355</v>
      </c>
      <c r="L70" s="123">
        <v>657643.8555</v>
      </c>
      <c r="M70" s="17"/>
      <c r="N70" s="27" t="s">
        <v>21</v>
      </c>
      <c r="O70" s="27" t="s">
        <v>22</v>
      </c>
      <c r="P70" s="124">
        <v>0.953</v>
      </c>
      <c r="Q70" s="109">
        <f t="shared" si="8"/>
        <v>626734.5942914999</v>
      </c>
    </row>
    <row r="71" spans="1:17" s="75" customFormat="1" ht="16.5" customHeight="1">
      <c r="A71" s="58">
        <v>66</v>
      </c>
      <c r="B71" s="6" t="s">
        <v>19</v>
      </c>
      <c r="C71" s="7">
        <v>1007</v>
      </c>
      <c r="D71" s="8">
        <v>10</v>
      </c>
      <c r="E71" s="6" t="s">
        <v>20</v>
      </c>
      <c r="F71" s="8">
        <v>3</v>
      </c>
      <c r="G71" s="17">
        <f t="shared" si="7"/>
        <v>106.44</v>
      </c>
      <c r="H71" s="10">
        <v>19.43</v>
      </c>
      <c r="I71" s="10">
        <v>87.01</v>
      </c>
      <c r="J71" s="17">
        <f t="shared" si="9"/>
        <v>6433.885338218715</v>
      </c>
      <c r="K71" s="17">
        <f t="shared" si="10"/>
        <v>7870.621255028157</v>
      </c>
      <c r="L71" s="123">
        <v>684822.7554</v>
      </c>
      <c r="M71" s="17"/>
      <c r="N71" s="27" t="s">
        <v>21</v>
      </c>
      <c r="O71" s="27" t="s">
        <v>22</v>
      </c>
      <c r="P71" s="124">
        <v>0.953</v>
      </c>
      <c r="Q71" s="109">
        <f t="shared" si="8"/>
        <v>652636.0858962</v>
      </c>
    </row>
    <row r="72" spans="1:17" s="75" customFormat="1" ht="16.5" customHeight="1">
      <c r="A72" s="58">
        <v>67</v>
      </c>
      <c r="B72" s="6" t="s">
        <v>19</v>
      </c>
      <c r="C72" s="7">
        <v>1407</v>
      </c>
      <c r="D72" s="8">
        <v>14</v>
      </c>
      <c r="E72" s="6" t="s">
        <v>20</v>
      </c>
      <c r="F72" s="8">
        <v>3</v>
      </c>
      <c r="G72" s="17">
        <v>106.44</v>
      </c>
      <c r="H72" s="10">
        <v>19.43</v>
      </c>
      <c r="I72" s="10">
        <v>87.01</v>
      </c>
      <c r="J72" s="17">
        <f t="shared" si="9"/>
        <v>6891.391929725667</v>
      </c>
      <c r="K72" s="17">
        <f t="shared" si="10"/>
        <v>8430.292575566025</v>
      </c>
      <c r="L72" s="123">
        <v>733519.757</v>
      </c>
      <c r="M72" s="17"/>
      <c r="N72" s="27" t="s">
        <v>21</v>
      </c>
      <c r="O72" s="27" t="s">
        <v>22</v>
      </c>
      <c r="P72" s="124">
        <v>0.953</v>
      </c>
      <c r="Q72" s="109">
        <f t="shared" si="8"/>
        <v>699044.3284209999</v>
      </c>
    </row>
    <row r="73" spans="1:17" s="75" customFormat="1" ht="16.5" customHeight="1">
      <c r="A73" s="58">
        <v>68</v>
      </c>
      <c r="B73" s="6" t="s">
        <v>19</v>
      </c>
      <c r="C73" s="7">
        <v>1607</v>
      </c>
      <c r="D73" s="8">
        <v>16</v>
      </c>
      <c r="E73" s="6" t="s">
        <v>20</v>
      </c>
      <c r="F73" s="8">
        <v>3</v>
      </c>
      <c r="G73" s="17">
        <v>106.44</v>
      </c>
      <c r="H73" s="10">
        <v>19.43</v>
      </c>
      <c r="I73" s="10">
        <v>87.01</v>
      </c>
      <c r="J73" s="17">
        <f t="shared" si="9"/>
        <v>6466.711283821872</v>
      </c>
      <c r="K73" s="17">
        <f t="shared" si="10"/>
        <v>7910.777485921158</v>
      </c>
      <c r="L73" s="123">
        <v>688316.74905</v>
      </c>
      <c r="M73" s="17"/>
      <c r="N73" s="27" t="s">
        <v>21</v>
      </c>
      <c r="O73" s="27" t="s">
        <v>22</v>
      </c>
      <c r="P73" s="124">
        <v>0.953</v>
      </c>
      <c r="Q73" s="109">
        <f t="shared" si="8"/>
        <v>655965.86184465</v>
      </c>
    </row>
    <row r="74" spans="1:17" s="75" customFormat="1" ht="16.5" customHeight="1">
      <c r="A74" s="58">
        <v>69</v>
      </c>
      <c r="B74" s="6" t="s">
        <v>19</v>
      </c>
      <c r="C74" s="7">
        <v>2207</v>
      </c>
      <c r="D74" s="8">
        <v>22</v>
      </c>
      <c r="E74" s="6" t="s">
        <v>20</v>
      </c>
      <c r="F74" s="8">
        <v>3</v>
      </c>
      <c r="G74" s="17">
        <v>106.44</v>
      </c>
      <c r="H74" s="10">
        <v>19.43</v>
      </c>
      <c r="I74" s="10">
        <v>87.01</v>
      </c>
      <c r="J74" s="17">
        <f t="shared" si="9"/>
        <v>6325.486461856445</v>
      </c>
      <c r="K74" s="17">
        <f t="shared" si="10"/>
        <v>7738.016078611653</v>
      </c>
      <c r="L74" s="123">
        <v>673284.779</v>
      </c>
      <c r="M74" s="17"/>
      <c r="N74" s="27" t="s">
        <v>21</v>
      </c>
      <c r="O74" s="27" t="s">
        <v>22</v>
      </c>
      <c r="P74" s="124">
        <v>0.953</v>
      </c>
      <c r="Q74" s="109">
        <f t="shared" si="8"/>
        <v>641640.394387</v>
      </c>
    </row>
    <row r="75" spans="1:17" s="98" customFormat="1" ht="16.5" customHeight="1">
      <c r="A75" s="99">
        <v>70</v>
      </c>
      <c r="B75" s="100" t="s">
        <v>19</v>
      </c>
      <c r="C75" s="101">
        <v>2407</v>
      </c>
      <c r="D75" s="102">
        <v>24</v>
      </c>
      <c r="E75" s="100" t="s">
        <v>20</v>
      </c>
      <c r="F75" s="102">
        <v>3</v>
      </c>
      <c r="G75" s="103">
        <v>106.44</v>
      </c>
      <c r="H75" s="104">
        <v>19.43</v>
      </c>
      <c r="I75" s="104">
        <v>87.01</v>
      </c>
      <c r="J75" s="103">
        <f t="shared" si="9"/>
        <v>6949.202874859076</v>
      </c>
      <c r="K75" s="103">
        <f t="shared" si="10"/>
        <v>8501.013147914033</v>
      </c>
      <c r="L75" s="125">
        <v>739673.154</v>
      </c>
      <c r="M75" s="103"/>
      <c r="N75" s="107" t="s">
        <v>21</v>
      </c>
      <c r="O75" s="107" t="s">
        <v>22</v>
      </c>
      <c r="P75" s="126">
        <v>0.95</v>
      </c>
      <c r="Q75" s="115">
        <f t="shared" si="8"/>
        <v>702689.4963</v>
      </c>
    </row>
    <row r="76" spans="1:17" s="75" customFormat="1" ht="16.5" customHeight="1">
      <c r="A76" s="58">
        <v>71</v>
      </c>
      <c r="B76" s="6" t="s">
        <v>23</v>
      </c>
      <c r="C76" s="7">
        <v>501</v>
      </c>
      <c r="D76" s="8">
        <v>5</v>
      </c>
      <c r="E76" s="6" t="s">
        <v>20</v>
      </c>
      <c r="F76" s="8">
        <v>3</v>
      </c>
      <c r="G76" s="17">
        <v>91.24</v>
      </c>
      <c r="H76" s="10">
        <v>15.62</v>
      </c>
      <c r="I76" s="10">
        <v>75.62</v>
      </c>
      <c r="J76" s="17">
        <f t="shared" si="9"/>
        <v>6319.647599736958</v>
      </c>
      <c r="K76" s="17">
        <f t="shared" si="10"/>
        <v>7625.028391959799</v>
      </c>
      <c r="L76" s="123">
        <v>576604.647</v>
      </c>
      <c r="M76" s="17"/>
      <c r="N76" s="27" t="s">
        <v>21</v>
      </c>
      <c r="O76" s="27" t="s">
        <v>22</v>
      </c>
      <c r="P76" s="124">
        <v>0.953</v>
      </c>
      <c r="Q76" s="109">
        <f t="shared" si="8"/>
        <v>549504.228591</v>
      </c>
    </row>
    <row r="77" spans="1:23" s="75" customFormat="1" ht="16.5" customHeight="1">
      <c r="A77" s="58">
        <v>72</v>
      </c>
      <c r="B77" s="6" t="s">
        <v>23</v>
      </c>
      <c r="C77" s="7">
        <v>901</v>
      </c>
      <c r="D77" s="8">
        <v>9</v>
      </c>
      <c r="E77" s="6" t="s">
        <v>20</v>
      </c>
      <c r="F77" s="8">
        <v>3</v>
      </c>
      <c r="G77" s="17">
        <v>91.24</v>
      </c>
      <c r="H77" s="10">
        <v>15.62</v>
      </c>
      <c r="I77" s="10">
        <v>75.62</v>
      </c>
      <c r="J77" s="17">
        <f t="shared" si="9"/>
        <v>6379.983011836915</v>
      </c>
      <c r="K77" s="17">
        <f t="shared" si="10"/>
        <v>7697.826633165829</v>
      </c>
      <c r="L77" s="123">
        <v>582109.65</v>
      </c>
      <c r="M77" s="17"/>
      <c r="N77" s="27" t="s">
        <v>21</v>
      </c>
      <c r="O77" s="27" t="s">
        <v>22</v>
      </c>
      <c r="P77" s="124">
        <v>0.953</v>
      </c>
      <c r="Q77" s="109">
        <f t="shared" si="8"/>
        <v>554750.49645</v>
      </c>
      <c r="U77" s="49"/>
      <c r="V77" s="49"/>
      <c r="W77" s="49"/>
    </row>
    <row r="78" spans="1:17" s="75" customFormat="1" ht="16.5" customHeight="1">
      <c r="A78" s="58">
        <v>73</v>
      </c>
      <c r="B78" s="6" t="s">
        <v>23</v>
      </c>
      <c r="C78" s="7">
        <v>1001</v>
      </c>
      <c r="D78" s="8">
        <v>10</v>
      </c>
      <c r="E78" s="6" t="s">
        <v>20</v>
      </c>
      <c r="F78" s="8">
        <v>3</v>
      </c>
      <c r="G78" s="17">
        <v>91.24</v>
      </c>
      <c r="H78" s="10">
        <v>15.62</v>
      </c>
      <c r="I78" s="10">
        <v>75.62</v>
      </c>
      <c r="J78" s="17">
        <f t="shared" si="9"/>
        <v>6581.456159579133</v>
      </c>
      <c r="K78" s="17">
        <f t="shared" si="10"/>
        <v>7940.915895265803</v>
      </c>
      <c r="L78" s="123">
        <v>600492.06</v>
      </c>
      <c r="M78" s="17"/>
      <c r="N78" s="27" t="s">
        <v>21</v>
      </c>
      <c r="O78" s="27" t="s">
        <v>22</v>
      </c>
      <c r="P78" s="124">
        <v>0.953</v>
      </c>
      <c r="Q78" s="109">
        <f t="shared" si="8"/>
        <v>572268.93318</v>
      </c>
    </row>
    <row r="79" spans="1:17" s="75" customFormat="1" ht="16.5" customHeight="1">
      <c r="A79" s="58">
        <v>74</v>
      </c>
      <c r="B79" s="6" t="s">
        <v>23</v>
      </c>
      <c r="C79" s="7">
        <v>1401</v>
      </c>
      <c r="D79" s="8">
        <v>14</v>
      </c>
      <c r="E79" s="6" t="s">
        <v>20</v>
      </c>
      <c r="F79" s="8">
        <v>3</v>
      </c>
      <c r="G79" s="17">
        <v>91.24</v>
      </c>
      <c r="H79" s="10">
        <v>15.62</v>
      </c>
      <c r="I79" s="10">
        <v>75.62</v>
      </c>
      <c r="J79" s="17">
        <f t="shared" si="9"/>
        <v>7030.138272687418</v>
      </c>
      <c r="K79" s="17">
        <f t="shared" si="10"/>
        <v>8482.277386934673</v>
      </c>
      <c r="L79" s="123">
        <v>641429.816</v>
      </c>
      <c r="M79" s="17"/>
      <c r="N79" s="27" t="s">
        <v>21</v>
      </c>
      <c r="O79" s="27" t="s">
        <v>22</v>
      </c>
      <c r="P79" s="124">
        <v>0.953</v>
      </c>
      <c r="Q79" s="109">
        <f t="shared" si="8"/>
        <v>611282.614648</v>
      </c>
    </row>
    <row r="80" spans="1:17" s="75" customFormat="1" ht="16.5" customHeight="1">
      <c r="A80" s="58">
        <v>75</v>
      </c>
      <c r="B80" s="6" t="s">
        <v>23</v>
      </c>
      <c r="C80" s="7">
        <v>1601</v>
      </c>
      <c r="D80" s="8">
        <v>16</v>
      </c>
      <c r="E80" s="6" t="s">
        <v>20</v>
      </c>
      <c r="F80" s="8">
        <v>3</v>
      </c>
      <c r="G80" s="17">
        <v>91.24</v>
      </c>
      <c r="H80" s="10">
        <v>15.62</v>
      </c>
      <c r="I80" s="10">
        <v>75.62</v>
      </c>
      <c r="J80" s="17">
        <f t="shared" si="9"/>
        <v>6581.456159579133</v>
      </c>
      <c r="K80" s="17">
        <f t="shared" si="10"/>
        <v>7940.915895265803</v>
      </c>
      <c r="L80" s="123">
        <v>600492.06</v>
      </c>
      <c r="M80" s="17"/>
      <c r="N80" s="27" t="s">
        <v>21</v>
      </c>
      <c r="O80" s="27" t="s">
        <v>22</v>
      </c>
      <c r="P80" s="124">
        <v>0.953</v>
      </c>
      <c r="Q80" s="109">
        <f t="shared" si="8"/>
        <v>572268.93318</v>
      </c>
    </row>
    <row r="81" spans="1:17" s="75" customFormat="1" ht="16.5" customHeight="1">
      <c r="A81" s="58">
        <v>76</v>
      </c>
      <c r="B81" s="6" t="s">
        <v>23</v>
      </c>
      <c r="C81" s="7">
        <v>1801</v>
      </c>
      <c r="D81" s="8">
        <v>18</v>
      </c>
      <c r="E81" s="6" t="s">
        <v>20</v>
      </c>
      <c r="F81" s="8">
        <v>3</v>
      </c>
      <c r="G81" s="17">
        <v>91.24</v>
      </c>
      <c r="H81" s="10">
        <v>15.62</v>
      </c>
      <c r="I81" s="10">
        <v>75.62</v>
      </c>
      <c r="J81" s="17">
        <f t="shared" si="9"/>
        <v>7000.269289785182</v>
      </c>
      <c r="K81" s="17">
        <f t="shared" si="10"/>
        <v>8446.238693467336</v>
      </c>
      <c r="L81" s="123">
        <v>638704.57</v>
      </c>
      <c r="M81" s="17"/>
      <c r="N81" s="27" t="s">
        <v>21</v>
      </c>
      <c r="O81" s="27" t="s">
        <v>22</v>
      </c>
      <c r="P81" s="124">
        <v>0.953</v>
      </c>
      <c r="Q81" s="109">
        <f aca="true" t="shared" si="11" ref="Q81:Q111">L81*P81</f>
        <v>608685.4552099999</v>
      </c>
    </row>
    <row r="82" spans="1:20" s="75" customFormat="1" ht="16.5" customHeight="1">
      <c r="A82" s="58">
        <v>77</v>
      </c>
      <c r="B82" s="6" t="s">
        <v>23</v>
      </c>
      <c r="C82" s="7">
        <v>2001</v>
      </c>
      <c r="D82" s="8">
        <v>20</v>
      </c>
      <c r="E82" s="6" t="s">
        <v>20</v>
      </c>
      <c r="F82" s="8">
        <v>3</v>
      </c>
      <c r="G82" s="17">
        <v>91.24</v>
      </c>
      <c r="H82" s="10">
        <v>15.62</v>
      </c>
      <c r="I82" s="10">
        <v>75.62</v>
      </c>
      <c r="J82" s="17">
        <f t="shared" si="9"/>
        <v>6410.150717886892</v>
      </c>
      <c r="K82" s="17">
        <f t="shared" si="10"/>
        <v>7734.225753768844</v>
      </c>
      <c r="L82" s="123">
        <v>584862.1515</v>
      </c>
      <c r="M82" s="17"/>
      <c r="N82" s="27" t="s">
        <v>21</v>
      </c>
      <c r="O82" s="27" t="s">
        <v>22</v>
      </c>
      <c r="P82" s="124">
        <v>0.953</v>
      </c>
      <c r="Q82" s="109">
        <f t="shared" si="11"/>
        <v>557373.6303795</v>
      </c>
      <c r="T82" s="49"/>
    </row>
    <row r="83" spans="1:17" s="75" customFormat="1" ht="16.5" customHeight="1">
      <c r="A83" s="58">
        <v>78</v>
      </c>
      <c r="B83" s="6" t="s">
        <v>23</v>
      </c>
      <c r="C83" s="7">
        <v>2201</v>
      </c>
      <c r="D83" s="8">
        <v>22</v>
      </c>
      <c r="E83" s="6" t="s">
        <v>20</v>
      </c>
      <c r="F83" s="8">
        <v>3</v>
      </c>
      <c r="G83" s="17">
        <v>91.24</v>
      </c>
      <c r="H83" s="10">
        <v>15.62</v>
      </c>
      <c r="I83" s="10">
        <v>75.62</v>
      </c>
      <c r="J83" s="17">
        <f t="shared" si="9"/>
        <v>6470.486129986848</v>
      </c>
      <c r="K83" s="17">
        <f t="shared" si="10"/>
        <v>7807.023994974873</v>
      </c>
      <c r="L83" s="123">
        <v>590367.1545</v>
      </c>
      <c r="M83" s="17"/>
      <c r="N83" s="27" t="s">
        <v>21</v>
      </c>
      <c r="O83" s="27" t="s">
        <v>22</v>
      </c>
      <c r="P83" s="124">
        <v>0.953</v>
      </c>
      <c r="Q83" s="109">
        <f t="shared" si="11"/>
        <v>562619.8982384999</v>
      </c>
    </row>
    <row r="84" spans="1:17" s="98" customFormat="1" ht="16.5" customHeight="1">
      <c r="A84" s="99">
        <v>79</v>
      </c>
      <c r="B84" s="100" t="s">
        <v>23</v>
      </c>
      <c r="C84" s="101">
        <v>2401</v>
      </c>
      <c r="D84" s="102">
        <v>24</v>
      </c>
      <c r="E84" s="100" t="s">
        <v>20</v>
      </c>
      <c r="F84" s="102">
        <v>3</v>
      </c>
      <c r="G84" s="103">
        <v>91.24</v>
      </c>
      <c r="H84" s="104">
        <v>15.62</v>
      </c>
      <c r="I84" s="104">
        <v>75.62</v>
      </c>
      <c r="J84" s="103">
        <f t="shared" si="9"/>
        <v>7089.87634261289</v>
      </c>
      <c r="K84" s="103">
        <f t="shared" si="10"/>
        <v>8554.354899497486</v>
      </c>
      <c r="L84" s="125">
        <v>646880.3175</v>
      </c>
      <c r="M84" s="103"/>
      <c r="N84" s="107" t="s">
        <v>21</v>
      </c>
      <c r="O84" s="107" t="s">
        <v>22</v>
      </c>
      <c r="P84" s="126">
        <v>0.95</v>
      </c>
      <c r="Q84" s="115">
        <f t="shared" si="11"/>
        <v>614536.301625</v>
      </c>
    </row>
    <row r="85" spans="1:17" s="75" customFormat="1" ht="16.5" customHeight="1">
      <c r="A85" s="58">
        <v>80</v>
      </c>
      <c r="B85" s="6" t="s">
        <v>23</v>
      </c>
      <c r="C85" s="7">
        <v>202</v>
      </c>
      <c r="D85" s="8">
        <v>2</v>
      </c>
      <c r="E85" s="6" t="s">
        <v>20</v>
      </c>
      <c r="F85" s="8">
        <v>3</v>
      </c>
      <c r="G85" s="17">
        <v>91.21</v>
      </c>
      <c r="H85" s="10">
        <v>15.61</v>
      </c>
      <c r="I85" s="10">
        <v>75.6</v>
      </c>
      <c r="J85" s="17">
        <f t="shared" si="9"/>
        <v>6998.342221247671</v>
      </c>
      <c r="K85" s="17">
        <f t="shared" si="10"/>
        <v>8443.37029100529</v>
      </c>
      <c r="L85" s="123">
        <v>638318.794</v>
      </c>
      <c r="M85" s="17"/>
      <c r="N85" s="27" t="s">
        <v>21</v>
      </c>
      <c r="O85" s="27" t="s">
        <v>22</v>
      </c>
      <c r="P85" s="124">
        <v>0.953</v>
      </c>
      <c r="Q85" s="109">
        <f t="shared" si="11"/>
        <v>608317.810682</v>
      </c>
    </row>
    <row r="86" spans="1:17" s="75" customFormat="1" ht="16.5" customHeight="1">
      <c r="A86" s="58">
        <v>81</v>
      </c>
      <c r="B86" s="6" t="s">
        <v>23</v>
      </c>
      <c r="C86" s="7">
        <v>502</v>
      </c>
      <c r="D86" s="8">
        <v>5</v>
      </c>
      <c r="E86" s="6" t="s">
        <v>20</v>
      </c>
      <c r="F86" s="8">
        <v>3</v>
      </c>
      <c r="G86" s="17">
        <v>91.21</v>
      </c>
      <c r="H86" s="10">
        <v>15.61</v>
      </c>
      <c r="I86" s="10">
        <v>75.6</v>
      </c>
      <c r="J86" s="17">
        <f t="shared" si="9"/>
        <v>6441.291530533934</v>
      </c>
      <c r="K86" s="17">
        <f t="shared" si="10"/>
        <v>7771.298948412699</v>
      </c>
      <c r="L86" s="123">
        <v>587510.2005</v>
      </c>
      <c r="M86" s="17"/>
      <c r="N86" s="27" t="s">
        <v>21</v>
      </c>
      <c r="O86" s="27" t="s">
        <v>22</v>
      </c>
      <c r="P86" s="124">
        <v>0.953</v>
      </c>
      <c r="Q86" s="109">
        <f t="shared" si="11"/>
        <v>559897.2210765</v>
      </c>
    </row>
    <row r="87" spans="1:17" s="75" customFormat="1" ht="16.5" customHeight="1">
      <c r="A87" s="58">
        <v>82</v>
      </c>
      <c r="B87" s="6" t="s">
        <v>23</v>
      </c>
      <c r="C87" s="7">
        <v>702</v>
      </c>
      <c r="D87" s="8">
        <v>7</v>
      </c>
      <c r="E87" s="6" t="s">
        <v>20</v>
      </c>
      <c r="F87" s="8">
        <v>3</v>
      </c>
      <c r="G87" s="17">
        <v>91.21</v>
      </c>
      <c r="H87" s="10">
        <v>15.61</v>
      </c>
      <c r="I87" s="10">
        <v>75.6</v>
      </c>
      <c r="J87" s="17">
        <f t="shared" si="9"/>
        <v>6441.291530533934</v>
      </c>
      <c r="K87" s="17">
        <f t="shared" si="10"/>
        <v>7771.298948412699</v>
      </c>
      <c r="L87" s="123">
        <v>587510.2005</v>
      </c>
      <c r="M87" s="17"/>
      <c r="N87" s="27" t="s">
        <v>21</v>
      </c>
      <c r="O87" s="27" t="s">
        <v>22</v>
      </c>
      <c r="P87" s="124">
        <v>0.953</v>
      </c>
      <c r="Q87" s="109">
        <f t="shared" si="11"/>
        <v>559897.2210765</v>
      </c>
    </row>
    <row r="88" spans="1:17" s="75" customFormat="1" ht="16.5" customHeight="1">
      <c r="A88" s="58">
        <v>83</v>
      </c>
      <c r="B88" s="6" t="s">
        <v>23</v>
      </c>
      <c r="C88" s="7">
        <v>802</v>
      </c>
      <c r="D88" s="8">
        <v>8</v>
      </c>
      <c r="E88" s="6" t="s">
        <v>20</v>
      </c>
      <c r="F88" s="8">
        <v>3</v>
      </c>
      <c r="G88" s="17">
        <v>91.21</v>
      </c>
      <c r="H88" s="10">
        <v>15.61</v>
      </c>
      <c r="I88" s="10">
        <v>75.6</v>
      </c>
      <c r="J88" s="17">
        <f t="shared" si="9"/>
        <v>6441.291530533934</v>
      </c>
      <c r="K88" s="17">
        <f t="shared" si="10"/>
        <v>7771.298948412699</v>
      </c>
      <c r="L88" s="123">
        <v>587510.2005</v>
      </c>
      <c r="M88" s="17"/>
      <c r="N88" s="27" t="s">
        <v>21</v>
      </c>
      <c r="O88" s="27" t="s">
        <v>22</v>
      </c>
      <c r="P88" s="124">
        <v>0.953</v>
      </c>
      <c r="Q88" s="109">
        <f t="shared" si="11"/>
        <v>559897.2210765</v>
      </c>
    </row>
    <row r="89" spans="1:17" s="75" customFormat="1" ht="16.5" customHeight="1">
      <c r="A89" s="58">
        <v>84</v>
      </c>
      <c r="B89" s="6" t="s">
        <v>23</v>
      </c>
      <c r="C89" s="7">
        <v>902</v>
      </c>
      <c r="D89" s="8">
        <v>9</v>
      </c>
      <c r="E89" s="6" t="s">
        <v>20</v>
      </c>
      <c r="F89" s="8">
        <v>3</v>
      </c>
      <c r="G89" s="17">
        <v>91.21</v>
      </c>
      <c r="H89" s="10">
        <v>15.61</v>
      </c>
      <c r="I89" s="10">
        <v>75.6</v>
      </c>
      <c r="J89" s="17">
        <f t="shared" si="9"/>
        <v>6502.600120600812</v>
      </c>
      <c r="K89" s="17">
        <f t="shared" si="10"/>
        <v>7845.2666269841275</v>
      </c>
      <c r="L89" s="123">
        <v>593102.157</v>
      </c>
      <c r="M89" s="17"/>
      <c r="N89" s="27" t="s">
        <v>21</v>
      </c>
      <c r="O89" s="27" t="s">
        <v>22</v>
      </c>
      <c r="P89" s="124">
        <v>0.953</v>
      </c>
      <c r="Q89" s="109">
        <f t="shared" si="11"/>
        <v>565226.3556209999</v>
      </c>
    </row>
    <row r="90" spans="1:17" s="75" customFormat="1" ht="16.5" customHeight="1">
      <c r="A90" s="58">
        <v>85</v>
      </c>
      <c r="B90" s="6" t="s">
        <v>23</v>
      </c>
      <c r="C90" s="7">
        <v>1002</v>
      </c>
      <c r="D90" s="8">
        <v>10</v>
      </c>
      <c r="E90" s="6" t="s">
        <v>20</v>
      </c>
      <c r="F90" s="8">
        <v>3</v>
      </c>
      <c r="G90" s="17">
        <v>91.21</v>
      </c>
      <c r="H90" s="10">
        <v>15.61</v>
      </c>
      <c r="I90" s="10">
        <v>75.6</v>
      </c>
      <c r="J90" s="17">
        <f t="shared" si="9"/>
        <v>6844.842232211381</v>
      </c>
      <c r="K90" s="17">
        <f t="shared" si="10"/>
        <v>8258.175396825398</v>
      </c>
      <c r="L90" s="21">
        <v>624318.06</v>
      </c>
      <c r="M90" s="17"/>
      <c r="N90" s="27" t="s">
        <v>21</v>
      </c>
      <c r="O90" s="27" t="s">
        <v>22</v>
      </c>
      <c r="P90" s="124">
        <v>0.953</v>
      </c>
      <c r="Q90" s="109">
        <f t="shared" si="11"/>
        <v>594975.11118</v>
      </c>
    </row>
    <row r="91" spans="1:17" s="75" customFormat="1" ht="16.5" customHeight="1">
      <c r="A91" s="58">
        <v>86</v>
      </c>
      <c r="B91" s="6" t="s">
        <v>23</v>
      </c>
      <c r="C91" s="7">
        <v>1102</v>
      </c>
      <c r="D91" s="8">
        <v>11</v>
      </c>
      <c r="E91" s="6" t="s">
        <v>20</v>
      </c>
      <c r="F91" s="8">
        <v>3</v>
      </c>
      <c r="G91" s="17">
        <v>91.21</v>
      </c>
      <c r="H91" s="10">
        <v>15.61</v>
      </c>
      <c r="I91" s="10">
        <v>75.6</v>
      </c>
      <c r="J91" s="17">
        <f t="shared" si="9"/>
        <v>6502.600120600812</v>
      </c>
      <c r="K91" s="17">
        <f t="shared" si="10"/>
        <v>7845.2666269841275</v>
      </c>
      <c r="L91" s="123">
        <v>593102.157</v>
      </c>
      <c r="M91" s="17"/>
      <c r="N91" s="27" t="s">
        <v>21</v>
      </c>
      <c r="O91" s="27" t="s">
        <v>22</v>
      </c>
      <c r="P91" s="124">
        <v>0.953</v>
      </c>
      <c r="Q91" s="109">
        <f t="shared" si="11"/>
        <v>565226.3556209999</v>
      </c>
    </row>
    <row r="92" spans="1:17" s="75" customFormat="1" ht="16.5" customHeight="1">
      <c r="A92" s="58">
        <v>87</v>
      </c>
      <c r="B92" s="6" t="s">
        <v>23</v>
      </c>
      <c r="C92" s="7">
        <v>1602</v>
      </c>
      <c r="D92" s="8">
        <v>16</v>
      </c>
      <c r="E92" s="6" t="s">
        <v>20</v>
      </c>
      <c r="F92" s="8">
        <v>3</v>
      </c>
      <c r="G92" s="17">
        <v>91.21</v>
      </c>
      <c r="H92" s="10">
        <v>15.61</v>
      </c>
      <c r="I92" s="10">
        <v>75.6</v>
      </c>
      <c r="J92" s="17">
        <f t="shared" si="9"/>
        <v>6844.842232211381</v>
      </c>
      <c r="K92" s="17">
        <f t="shared" si="10"/>
        <v>8258.175396825398</v>
      </c>
      <c r="L92" s="21">
        <v>624318.06</v>
      </c>
      <c r="M92" s="17"/>
      <c r="N92" s="27" t="s">
        <v>21</v>
      </c>
      <c r="O92" s="27" t="s">
        <v>22</v>
      </c>
      <c r="P92" s="124">
        <v>0.953</v>
      </c>
      <c r="Q92" s="109">
        <f t="shared" si="11"/>
        <v>594975.11118</v>
      </c>
    </row>
    <row r="93" spans="1:17" s="75" customFormat="1" ht="16.5" customHeight="1">
      <c r="A93" s="58">
        <v>88</v>
      </c>
      <c r="B93" s="6" t="s">
        <v>23</v>
      </c>
      <c r="C93" s="7">
        <v>1702</v>
      </c>
      <c r="D93" s="8">
        <v>17</v>
      </c>
      <c r="E93" s="6" t="s">
        <v>20</v>
      </c>
      <c r="F93" s="8">
        <v>3</v>
      </c>
      <c r="G93" s="17">
        <v>91.21</v>
      </c>
      <c r="H93" s="10">
        <v>15.61</v>
      </c>
      <c r="I93" s="10">
        <v>75.6</v>
      </c>
      <c r="J93" s="17">
        <f t="shared" si="9"/>
        <v>6502.600120600812</v>
      </c>
      <c r="K93" s="17">
        <f t="shared" si="10"/>
        <v>7845.2666269841275</v>
      </c>
      <c r="L93" s="123">
        <v>593102.157</v>
      </c>
      <c r="M93" s="17"/>
      <c r="N93" s="27" t="s">
        <v>21</v>
      </c>
      <c r="O93" s="27" t="s">
        <v>22</v>
      </c>
      <c r="P93" s="124">
        <v>0.953</v>
      </c>
      <c r="Q93" s="109">
        <f t="shared" si="11"/>
        <v>565226.3556209999</v>
      </c>
    </row>
    <row r="94" spans="1:17" s="75" customFormat="1" ht="16.5" customHeight="1">
      <c r="A94" s="58">
        <v>89</v>
      </c>
      <c r="B94" s="6" t="s">
        <v>23</v>
      </c>
      <c r="C94" s="7">
        <v>1902</v>
      </c>
      <c r="D94" s="8">
        <v>19</v>
      </c>
      <c r="E94" s="6" t="s">
        <v>20</v>
      </c>
      <c r="F94" s="8">
        <v>3</v>
      </c>
      <c r="G94" s="17">
        <v>91.21</v>
      </c>
      <c r="H94" s="10">
        <v>15.61</v>
      </c>
      <c r="I94" s="10">
        <v>75.6</v>
      </c>
      <c r="J94" s="17">
        <f t="shared" si="9"/>
        <v>6502.600120600812</v>
      </c>
      <c r="K94" s="17">
        <f t="shared" si="10"/>
        <v>7845.2666269841275</v>
      </c>
      <c r="L94" s="123">
        <v>593102.157</v>
      </c>
      <c r="M94" s="17"/>
      <c r="N94" s="27" t="s">
        <v>21</v>
      </c>
      <c r="O94" s="27" t="s">
        <v>22</v>
      </c>
      <c r="P94" s="124">
        <v>0.953</v>
      </c>
      <c r="Q94" s="109">
        <f t="shared" si="11"/>
        <v>565226.3556209999</v>
      </c>
    </row>
    <row r="95" spans="1:17" s="75" customFormat="1" ht="16.5" customHeight="1">
      <c r="A95" s="58">
        <v>90</v>
      </c>
      <c r="B95" s="6" t="s">
        <v>23</v>
      </c>
      <c r="C95" s="7">
        <v>2002</v>
      </c>
      <c r="D95" s="8">
        <v>20</v>
      </c>
      <c r="E95" s="6" t="s">
        <v>20</v>
      </c>
      <c r="F95" s="8">
        <v>3</v>
      </c>
      <c r="G95" s="17">
        <v>91.21</v>
      </c>
      <c r="H95" s="10">
        <v>15.61</v>
      </c>
      <c r="I95" s="10">
        <v>75.6</v>
      </c>
      <c r="J95" s="17">
        <f t="shared" si="9"/>
        <v>6533.740976866573</v>
      </c>
      <c r="K95" s="17">
        <f t="shared" si="10"/>
        <v>7882.837493386244</v>
      </c>
      <c r="L95" s="123">
        <v>595942.5145</v>
      </c>
      <c r="M95" s="17"/>
      <c r="N95" s="27" t="s">
        <v>21</v>
      </c>
      <c r="O95" s="27" t="s">
        <v>22</v>
      </c>
      <c r="P95" s="124">
        <v>0.953</v>
      </c>
      <c r="Q95" s="109">
        <f t="shared" si="11"/>
        <v>567933.2163185</v>
      </c>
    </row>
    <row r="96" spans="1:17" s="75" customFormat="1" ht="16.5" customHeight="1">
      <c r="A96" s="58">
        <v>91</v>
      </c>
      <c r="B96" s="6" t="s">
        <v>23</v>
      </c>
      <c r="C96" s="7">
        <v>2102</v>
      </c>
      <c r="D96" s="8">
        <v>21</v>
      </c>
      <c r="E96" s="6" t="s">
        <v>20</v>
      </c>
      <c r="F96" s="8">
        <v>3</v>
      </c>
      <c r="G96" s="17">
        <v>91.21</v>
      </c>
      <c r="H96" s="10">
        <v>15.61</v>
      </c>
      <c r="I96" s="10">
        <v>75.6</v>
      </c>
      <c r="J96" s="17">
        <f t="shared" si="9"/>
        <v>6563.90871066769</v>
      </c>
      <c r="K96" s="17">
        <f t="shared" si="10"/>
        <v>7919.234305555556</v>
      </c>
      <c r="L96" s="123">
        <v>598694.1135</v>
      </c>
      <c r="M96" s="17"/>
      <c r="N96" s="27" t="s">
        <v>21</v>
      </c>
      <c r="O96" s="27" t="s">
        <v>22</v>
      </c>
      <c r="P96" s="124">
        <v>0.953</v>
      </c>
      <c r="Q96" s="109">
        <f t="shared" si="11"/>
        <v>570555.4901655</v>
      </c>
    </row>
    <row r="97" spans="1:17" s="98" customFormat="1" ht="16.5" customHeight="1">
      <c r="A97" s="99">
        <v>92</v>
      </c>
      <c r="B97" s="100" t="s">
        <v>23</v>
      </c>
      <c r="C97" s="101">
        <v>2402</v>
      </c>
      <c r="D97" s="102">
        <v>24</v>
      </c>
      <c r="E97" s="100" t="s">
        <v>20</v>
      </c>
      <c r="F97" s="102">
        <v>3</v>
      </c>
      <c r="G97" s="103">
        <v>91.21</v>
      </c>
      <c r="H97" s="104">
        <v>15.61</v>
      </c>
      <c r="I97" s="104">
        <v>75.6</v>
      </c>
      <c r="J97" s="103">
        <f t="shared" si="9"/>
        <v>7211.279393706831</v>
      </c>
      <c r="K97" s="103">
        <f t="shared" si="10"/>
        <v>8700.275046296298</v>
      </c>
      <c r="L97" s="125">
        <v>657740.7935</v>
      </c>
      <c r="M97" s="103"/>
      <c r="N97" s="107" t="s">
        <v>21</v>
      </c>
      <c r="O97" s="107" t="s">
        <v>22</v>
      </c>
      <c r="P97" s="126">
        <v>0.95</v>
      </c>
      <c r="Q97" s="115">
        <f t="shared" si="11"/>
        <v>624853.753825</v>
      </c>
    </row>
    <row r="98" spans="1:17" s="75" customFormat="1" ht="16.5" customHeight="1">
      <c r="A98" s="58">
        <v>93</v>
      </c>
      <c r="B98" s="6" t="s">
        <v>23</v>
      </c>
      <c r="C98" s="7">
        <v>103</v>
      </c>
      <c r="D98" s="8">
        <v>1</v>
      </c>
      <c r="E98" s="6" t="s">
        <v>20</v>
      </c>
      <c r="F98" s="8">
        <v>3</v>
      </c>
      <c r="G98" s="17">
        <f>H98+I98</f>
        <v>90.15</v>
      </c>
      <c r="H98" s="10">
        <v>2.98</v>
      </c>
      <c r="I98" s="10">
        <v>87.17</v>
      </c>
      <c r="J98" s="17">
        <f t="shared" si="9"/>
        <v>7216.560926234054</v>
      </c>
      <c r="K98" s="17">
        <f t="shared" si="10"/>
        <v>7463.266806240679</v>
      </c>
      <c r="L98" s="123">
        <v>650572.9675</v>
      </c>
      <c r="M98" s="17"/>
      <c r="N98" s="27" t="s">
        <v>21</v>
      </c>
      <c r="O98" s="27" t="s">
        <v>22</v>
      </c>
      <c r="P98" s="124">
        <v>0.96</v>
      </c>
      <c r="Q98" s="109">
        <f t="shared" si="11"/>
        <v>624550.0488</v>
      </c>
    </row>
    <row r="99" spans="1:17" s="75" customFormat="1" ht="16.5" customHeight="1">
      <c r="A99" s="58">
        <v>94</v>
      </c>
      <c r="B99" s="6" t="s">
        <v>23</v>
      </c>
      <c r="C99" s="7">
        <v>203</v>
      </c>
      <c r="D99" s="8">
        <v>2</v>
      </c>
      <c r="E99" s="6" t="s">
        <v>20</v>
      </c>
      <c r="F99" s="8">
        <v>3</v>
      </c>
      <c r="G99" s="17">
        <v>104.99</v>
      </c>
      <c r="H99" s="10">
        <v>17.97</v>
      </c>
      <c r="I99" s="10">
        <v>87.02</v>
      </c>
      <c r="J99" s="17">
        <f t="shared" si="9"/>
        <v>6764.207662634537</v>
      </c>
      <c r="K99" s="17">
        <f t="shared" si="10"/>
        <v>8161.045305676856</v>
      </c>
      <c r="L99" s="123">
        <v>710174.1625</v>
      </c>
      <c r="M99" s="17"/>
      <c r="N99" s="27" t="s">
        <v>21</v>
      </c>
      <c r="O99" s="27" t="s">
        <v>22</v>
      </c>
      <c r="P99" s="124">
        <v>0.953</v>
      </c>
      <c r="Q99" s="109">
        <f t="shared" si="11"/>
        <v>676795.9768625</v>
      </c>
    </row>
    <row r="100" spans="1:17" s="75" customFormat="1" ht="16.5" customHeight="1">
      <c r="A100" s="58">
        <v>95</v>
      </c>
      <c r="B100" s="6" t="s">
        <v>23</v>
      </c>
      <c r="C100" s="7">
        <v>503</v>
      </c>
      <c r="D100" s="8">
        <v>5</v>
      </c>
      <c r="E100" s="6" t="s">
        <v>20</v>
      </c>
      <c r="F100" s="8">
        <v>3</v>
      </c>
      <c r="G100" s="17">
        <v>104.99</v>
      </c>
      <c r="H100" s="10">
        <v>17.97</v>
      </c>
      <c r="I100" s="10">
        <v>87.02</v>
      </c>
      <c r="J100" s="17">
        <f t="shared" si="9"/>
        <v>6198.0035908181735</v>
      </c>
      <c r="K100" s="17">
        <f t="shared" si="10"/>
        <v>7477.91768558952</v>
      </c>
      <c r="L100" s="123">
        <v>650728.397</v>
      </c>
      <c r="M100" s="17"/>
      <c r="N100" s="27" t="s">
        <v>21</v>
      </c>
      <c r="O100" s="27" t="s">
        <v>22</v>
      </c>
      <c r="P100" s="124">
        <v>0.953</v>
      </c>
      <c r="Q100" s="109">
        <f t="shared" si="11"/>
        <v>620144.1623409999</v>
      </c>
    </row>
    <row r="101" spans="1:17" s="75" customFormat="1" ht="16.5" customHeight="1">
      <c r="A101" s="58">
        <v>96</v>
      </c>
      <c r="B101" s="6" t="s">
        <v>23</v>
      </c>
      <c r="C101" s="7">
        <v>1003</v>
      </c>
      <c r="D101" s="8">
        <v>10</v>
      </c>
      <c r="E101" s="6" t="s">
        <v>20</v>
      </c>
      <c r="F101" s="8">
        <v>10</v>
      </c>
      <c r="G101" s="17">
        <v>104.99</v>
      </c>
      <c r="H101" s="10">
        <v>17.97</v>
      </c>
      <c r="I101" s="10">
        <v>87.02</v>
      </c>
      <c r="J101" s="17">
        <f t="shared" si="9"/>
        <v>6586.700923897514</v>
      </c>
      <c r="K101" s="17">
        <f t="shared" si="10"/>
        <v>7946.882670650425</v>
      </c>
      <c r="L101" s="21">
        <v>691537.73</v>
      </c>
      <c r="M101" s="17"/>
      <c r="N101" s="27" t="s">
        <v>21</v>
      </c>
      <c r="O101" s="27" t="s">
        <v>22</v>
      </c>
      <c r="P101" s="124">
        <v>0.953</v>
      </c>
      <c r="Q101" s="109">
        <f t="shared" si="11"/>
        <v>659035.4566899999</v>
      </c>
    </row>
    <row r="102" spans="1:17" s="75" customFormat="1" ht="16.5" customHeight="1">
      <c r="A102" s="58">
        <v>97</v>
      </c>
      <c r="B102" s="6" t="s">
        <v>23</v>
      </c>
      <c r="C102" s="7">
        <v>1603</v>
      </c>
      <c r="D102" s="8">
        <v>16</v>
      </c>
      <c r="E102" s="6" t="s">
        <v>20</v>
      </c>
      <c r="F102" s="8">
        <v>3</v>
      </c>
      <c r="G102" s="17">
        <v>104.99</v>
      </c>
      <c r="H102" s="10">
        <v>17.97</v>
      </c>
      <c r="I102" s="10">
        <v>87.02</v>
      </c>
      <c r="J102" s="17">
        <f t="shared" si="9"/>
        <v>6586.700923897514</v>
      </c>
      <c r="K102" s="17">
        <f t="shared" si="10"/>
        <v>7946.882670650425</v>
      </c>
      <c r="L102" s="21">
        <v>691537.73</v>
      </c>
      <c r="M102" s="17"/>
      <c r="N102" s="27" t="s">
        <v>21</v>
      </c>
      <c r="O102" s="27" t="s">
        <v>22</v>
      </c>
      <c r="P102" s="124">
        <v>0.953</v>
      </c>
      <c r="Q102" s="109">
        <f t="shared" si="11"/>
        <v>659035.4566899999</v>
      </c>
    </row>
    <row r="103" spans="1:17" s="98" customFormat="1" ht="16.5" customHeight="1">
      <c r="A103" s="99">
        <v>98</v>
      </c>
      <c r="B103" s="100" t="s">
        <v>23</v>
      </c>
      <c r="C103" s="101">
        <v>2403</v>
      </c>
      <c r="D103" s="102">
        <v>24</v>
      </c>
      <c r="E103" s="100" t="s">
        <v>20</v>
      </c>
      <c r="F103" s="102">
        <v>3</v>
      </c>
      <c r="G103" s="103">
        <v>104.99</v>
      </c>
      <c r="H103" s="104">
        <v>17.97</v>
      </c>
      <c r="I103" s="104">
        <v>87.02</v>
      </c>
      <c r="J103" s="103">
        <f t="shared" si="9"/>
        <v>6822.982250690543</v>
      </c>
      <c r="K103" s="103">
        <f t="shared" si="10"/>
        <v>8231.95709606987</v>
      </c>
      <c r="L103" s="125">
        <v>716344.9065</v>
      </c>
      <c r="M103" s="103"/>
      <c r="N103" s="107" t="s">
        <v>21</v>
      </c>
      <c r="O103" s="107" t="s">
        <v>22</v>
      </c>
      <c r="P103" s="126">
        <v>0.95</v>
      </c>
      <c r="Q103" s="115">
        <f t="shared" si="11"/>
        <v>680527.661175</v>
      </c>
    </row>
    <row r="104" spans="1:17" s="75" customFormat="1" ht="16.5" customHeight="1">
      <c r="A104" s="58">
        <v>99</v>
      </c>
      <c r="B104" s="6" t="s">
        <v>23</v>
      </c>
      <c r="C104" s="7">
        <v>105</v>
      </c>
      <c r="D104" s="8">
        <v>1</v>
      </c>
      <c r="E104" s="6" t="s">
        <v>20</v>
      </c>
      <c r="F104" s="8">
        <v>3</v>
      </c>
      <c r="G104" s="17">
        <f>H104+I104</f>
        <v>97.9</v>
      </c>
      <c r="H104" s="10">
        <v>16.76</v>
      </c>
      <c r="I104" s="10">
        <v>81.14</v>
      </c>
      <c r="J104" s="17">
        <f t="shared" si="9"/>
        <v>6730.341859039836</v>
      </c>
      <c r="K104" s="17">
        <f t="shared" si="10"/>
        <v>8120.538180921863</v>
      </c>
      <c r="L104" s="123">
        <v>658900.468</v>
      </c>
      <c r="M104" s="17"/>
      <c r="N104" s="27" t="s">
        <v>21</v>
      </c>
      <c r="O104" s="27" t="s">
        <v>22</v>
      </c>
      <c r="P104" s="124">
        <v>0.96</v>
      </c>
      <c r="Q104" s="109">
        <f t="shared" si="11"/>
        <v>632544.44928</v>
      </c>
    </row>
    <row r="105" spans="1:17" s="75" customFormat="1" ht="16.5" customHeight="1">
      <c r="A105" s="58">
        <v>100</v>
      </c>
      <c r="B105" s="6" t="s">
        <v>23</v>
      </c>
      <c r="C105" s="7">
        <v>205</v>
      </c>
      <c r="D105" s="8">
        <v>2</v>
      </c>
      <c r="E105" s="6" t="s">
        <v>20</v>
      </c>
      <c r="F105" s="8">
        <v>3</v>
      </c>
      <c r="G105" s="17">
        <v>97.89</v>
      </c>
      <c r="H105" s="10">
        <v>16.76</v>
      </c>
      <c r="I105" s="10">
        <v>81.13</v>
      </c>
      <c r="J105" s="17">
        <f t="shared" si="9"/>
        <v>6998.342261722341</v>
      </c>
      <c r="K105" s="17">
        <f t="shared" si="10"/>
        <v>8444.074004683842</v>
      </c>
      <c r="L105" s="123">
        <v>685067.724</v>
      </c>
      <c r="M105" s="17"/>
      <c r="N105" s="27" t="s">
        <v>21</v>
      </c>
      <c r="O105" s="27" t="s">
        <v>22</v>
      </c>
      <c r="P105" s="124">
        <v>0.953</v>
      </c>
      <c r="Q105" s="109">
        <f t="shared" si="11"/>
        <v>652869.540972</v>
      </c>
    </row>
    <row r="106" spans="1:17" s="75" customFormat="1" ht="16.5" customHeight="1">
      <c r="A106" s="58">
        <v>101</v>
      </c>
      <c r="B106" s="6" t="s">
        <v>23</v>
      </c>
      <c r="C106" s="7">
        <v>405</v>
      </c>
      <c r="D106" s="8">
        <v>4</v>
      </c>
      <c r="E106" s="6" t="s">
        <v>20</v>
      </c>
      <c r="F106" s="8">
        <v>3</v>
      </c>
      <c r="G106" s="17">
        <v>97.89</v>
      </c>
      <c r="H106" s="10">
        <v>16.76</v>
      </c>
      <c r="I106" s="10">
        <v>81.13</v>
      </c>
      <c r="J106" s="17">
        <f t="shared" si="9"/>
        <v>7059.043758300133</v>
      </c>
      <c r="K106" s="17">
        <f t="shared" si="10"/>
        <v>8517.315339578456</v>
      </c>
      <c r="L106" s="123">
        <v>691009.7935</v>
      </c>
      <c r="M106" s="17"/>
      <c r="N106" s="27" t="s">
        <v>21</v>
      </c>
      <c r="O106" s="27" t="s">
        <v>22</v>
      </c>
      <c r="P106" s="124">
        <v>0.953</v>
      </c>
      <c r="Q106" s="109">
        <f t="shared" si="11"/>
        <v>658532.3332055</v>
      </c>
    </row>
    <row r="107" spans="1:17" s="75" customFormat="1" ht="16.5" customHeight="1">
      <c r="A107" s="58">
        <v>102</v>
      </c>
      <c r="B107" s="6" t="s">
        <v>23</v>
      </c>
      <c r="C107" s="7">
        <v>505</v>
      </c>
      <c r="D107" s="8">
        <v>5</v>
      </c>
      <c r="E107" s="6" t="s">
        <v>20</v>
      </c>
      <c r="F107" s="8">
        <v>3</v>
      </c>
      <c r="G107" s="17">
        <v>97.89</v>
      </c>
      <c r="H107" s="10">
        <v>16.76</v>
      </c>
      <c r="I107" s="10">
        <v>81.13</v>
      </c>
      <c r="J107" s="17">
        <f t="shared" si="9"/>
        <v>6441.291531310655</v>
      </c>
      <c r="K107" s="17">
        <f t="shared" si="10"/>
        <v>7771.946604215458</v>
      </c>
      <c r="L107" s="123">
        <v>630538.028</v>
      </c>
      <c r="M107" s="17"/>
      <c r="N107" s="27" t="s">
        <v>21</v>
      </c>
      <c r="O107" s="27" t="s">
        <v>22</v>
      </c>
      <c r="P107" s="124">
        <v>0.953</v>
      </c>
      <c r="Q107" s="109">
        <f t="shared" si="11"/>
        <v>600902.7406840001</v>
      </c>
    </row>
    <row r="108" spans="1:17" s="75" customFormat="1" ht="16.5" customHeight="1">
      <c r="A108" s="58">
        <v>103</v>
      </c>
      <c r="B108" s="6" t="s">
        <v>23</v>
      </c>
      <c r="C108" s="7">
        <v>1005</v>
      </c>
      <c r="D108" s="8">
        <v>10</v>
      </c>
      <c r="E108" s="6" t="s">
        <v>20</v>
      </c>
      <c r="F108" s="8">
        <v>3</v>
      </c>
      <c r="G108" s="17">
        <v>97.89</v>
      </c>
      <c r="H108" s="10">
        <v>16.76</v>
      </c>
      <c r="I108" s="10">
        <v>81.13</v>
      </c>
      <c r="J108" s="17">
        <f t="shared" si="9"/>
        <v>6707.945326386761</v>
      </c>
      <c r="K108" s="17">
        <f t="shared" si="10"/>
        <v>8093.686281276964</v>
      </c>
      <c r="L108" s="123">
        <v>656640.768</v>
      </c>
      <c r="M108" s="17"/>
      <c r="N108" s="27" t="s">
        <v>21</v>
      </c>
      <c r="O108" s="27" t="s">
        <v>22</v>
      </c>
      <c r="P108" s="124">
        <v>0.953</v>
      </c>
      <c r="Q108" s="109">
        <f t="shared" si="11"/>
        <v>625778.651904</v>
      </c>
    </row>
    <row r="109" spans="1:17" s="75" customFormat="1" ht="16.5" customHeight="1">
      <c r="A109" s="58">
        <v>104</v>
      </c>
      <c r="B109" s="6" t="s">
        <v>23</v>
      </c>
      <c r="C109" s="7">
        <v>1605</v>
      </c>
      <c r="D109" s="8">
        <v>16</v>
      </c>
      <c r="E109" s="6" t="s">
        <v>20</v>
      </c>
      <c r="F109" s="8">
        <v>3</v>
      </c>
      <c r="G109" s="17">
        <f aca="true" t="shared" si="12" ref="G109:G116">H109+I109</f>
        <v>97.89</v>
      </c>
      <c r="H109" s="10">
        <v>16.76</v>
      </c>
      <c r="I109" s="10">
        <v>81.13</v>
      </c>
      <c r="J109" s="17">
        <f t="shared" si="9"/>
        <v>6742.169537235673</v>
      </c>
      <c r="K109" s="17">
        <f t="shared" si="10"/>
        <v>8134.980599038581</v>
      </c>
      <c r="L109" s="123">
        <v>659990.976</v>
      </c>
      <c r="M109" s="17"/>
      <c r="N109" s="27" t="s">
        <v>21</v>
      </c>
      <c r="O109" s="27" t="s">
        <v>22</v>
      </c>
      <c r="P109" s="124">
        <v>0.953</v>
      </c>
      <c r="Q109" s="109">
        <f t="shared" si="11"/>
        <v>628971.400128</v>
      </c>
    </row>
    <row r="110" spans="1:17" s="75" customFormat="1" ht="16.5" customHeight="1">
      <c r="A110" s="58">
        <v>105</v>
      </c>
      <c r="B110" s="6" t="s">
        <v>23</v>
      </c>
      <c r="C110" s="7">
        <v>1705</v>
      </c>
      <c r="D110" s="8">
        <v>17</v>
      </c>
      <c r="E110" s="6" t="s">
        <v>20</v>
      </c>
      <c r="F110" s="8">
        <v>3</v>
      </c>
      <c r="G110" s="17">
        <f t="shared" si="12"/>
        <v>97.89</v>
      </c>
      <c r="H110" s="10">
        <v>16.76</v>
      </c>
      <c r="I110" s="10">
        <v>81.13</v>
      </c>
      <c r="J110" s="17">
        <f t="shared" si="9"/>
        <v>6502.6000612932885</v>
      </c>
      <c r="K110" s="17">
        <f t="shared" si="10"/>
        <v>7845.920374707261</v>
      </c>
      <c r="L110" s="123">
        <v>636539.52</v>
      </c>
      <c r="M110" s="17"/>
      <c r="N110" s="27" t="s">
        <v>21</v>
      </c>
      <c r="O110" s="27" t="s">
        <v>22</v>
      </c>
      <c r="P110" s="124">
        <v>0.953</v>
      </c>
      <c r="Q110" s="109">
        <f t="shared" si="11"/>
        <v>606622.16256</v>
      </c>
    </row>
    <row r="111" spans="1:17" s="75" customFormat="1" ht="16.5" customHeight="1">
      <c r="A111" s="58">
        <v>106</v>
      </c>
      <c r="B111" s="6" t="s">
        <v>23</v>
      </c>
      <c r="C111" s="7">
        <v>2005</v>
      </c>
      <c r="D111" s="8">
        <v>20</v>
      </c>
      <c r="E111" s="6" t="s">
        <v>20</v>
      </c>
      <c r="F111" s="8">
        <v>3</v>
      </c>
      <c r="G111" s="17">
        <f t="shared" si="12"/>
        <v>97.89</v>
      </c>
      <c r="H111" s="10">
        <v>16.76</v>
      </c>
      <c r="I111" s="10">
        <v>81.13</v>
      </c>
      <c r="J111" s="17">
        <f t="shared" si="9"/>
        <v>6502.6000612932885</v>
      </c>
      <c r="K111" s="17">
        <f t="shared" si="10"/>
        <v>7845.920374707261</v>
      </c>
      <c r="L111" s="123">
        <v>636539.52</v>
      </c>
      <c r="M111" s="17"/>
      <c r="N111" s="27" t="s">
        <v>21</v>
      </c>
      <c r="O111" s="27" t="s">
        <v>22</v>
      </c>
      <c r="P111" s="124">
        <v>0.953</v>
      </c>
      <c r="Q111" s="109">
        <f t="shared" si="11"/>
        <v>606622.16256</v>
      </c>
    </row>
    <row r="112" spans="1:17" s="75" customFormat="1" ht="16.5" customHeight="1">
      <c r="A112" s="58">
        <v>107</v>
      </c>
      <c r="B112" s="6" t="s">
        <v>23</v>
      </c>
      <c r="C112" s="7">
        <v>2105</v>
      </c>
      <c r="D112" s="8">
        <v>21</v>
      </c>
      <c r="E112" s="6" t="s">
        <v>20</v>
      </c>
      <c r="F112" s="8">
        <v>3</v>
      </c>
      <c r="G112" s="17">
        <f t="shared" si="12"/>
        <v>97.89</v>
      </c>
      <c r="H112" s="10">
        <v>16.76</v>
      </c>
      <c r="I112" s="10">
        <v>81.13</v>
      </c>
      <c r="J112" s="17">
        <f t="shared" si="9"/>
        <v>6502.6000612932885</v>
      </c>
      <c r="K112" s="17">
        <f t="shared" si="10"/>
        <v>7845.920374707261</v>
      </c>
      <c r="L112" s="123">
        <v>636539.52</v>
      </c>
      <c r="M112" s="17"/>
      <c r="N112" s="27" t="s">
        <v>21</v>
      </c>
      <c r="O112" s="27" t="s">
        <v>22</v>
      </c>
      <c r="P112" s="124">
        <v>0.953</v>
      </c>
      <c r="Q112" s="109">
        <f aca="true" t="shared" si="13" ref="Q112:Q135">L112*P112</f>
        <v>606622.16256</v>
      </c>
    </row>
    <row r="113" spans="1:23" s="75" customFormat="1" ht="16.5" customHeight="1">
      <c r="A113" s="58">
        <v>108</v>
      </c>
      <c r="B113" s="6" t="s">
        <v>23</v>
      </c>
      <c r="C113" s="7">
        <v>2205</v>
      </c>
      <c r="D113" s="8">
        <v>22</v>
      </c>
      <c r="E113" s="6" t="s">
        <v>20</v>
      </c>
      <c r="F113" s="8">
        <v>3</v>
      </c>
      <c r="G113" s="17">
        <f t="shared" si="12"/>
        <v>97.89</v>
      </c>
      <c r="H113" s="10">
        <v>16.76</v>
      </c>
      <c r="I113" s="10">
        <v>81.13</v>
      </c>
      <c r="J113" s="17">
        <f t="shared" si="9"/>
        <v>6502.6000612932885</v>
      </c>
      <c r="K113" s="17">
        <f t="shared" si="10"/>
        <v>7845.920374707261</v>
      </c>
      <c r="L113" s="123">
        <v>636539.52</v>
      </c>
      <c r="M113" s="17"/>
      <c r="N113" s="27" t="s">
        <v>21</v>
      </c>
      <c r="O113" s="27" t="s">
        <v>22</v>
      </c>
      <c r="P113" s="124">
        <v>0.953</v>
      </c>
      <c r="Q113" s="109">
        <f t="shared" si="13"/>
        <v>606622.16256</v>
      </c>
      <c r="U113" s="49"/>
      <c r="V113" s="49"/>
      <c r="W113" s="49"/>
    </row>
    <row r="114" spans="1:23" s="75" customFormat="1" ht="16.5" customHeight="1">
      <c r="A114" s="58">
        <v>109</v>
      </c>
      <c r="B114" s="6" t="s">
        <v>23</v>
      </c>
      <c r="C114" s="7">
        <v>2305</v>
      </c>
      <c r="D114" s="8">
        <v>23</v>
      </c>
      <c r="E114" s="6" t="s">
        <v>20</v>
      </c>
      <c r="F114" s="8">
        <v>3</v>
      </c>
      <c r="G114" s="17">
        <f t="shared" si="12"/>
        <v>97.89</v>
      </c>
      <c r="H114" s="10">
        <v>16.76</v>
      </c>
      <c r="I114" s="10">
        <v>81.13</v>
      </c>
      <c r="J114" s="17">
        <f t="shared" si="9"/>
        <v>6502.6000612932885</v>
      </c>
      <c r="K114" s="17">
        <f t="shared" si="10"/>
        <v>7845.920374707261</v>
      </c>
      <c r="L114" s="123">
        <v>636539.52</v>
      </c>
      <c r="M114" s="17"/>
      <c r="N114" s="27" t="s">
        <v>21</v>
      </c>
      <c r="O114" s="27" t="s">
        <v>22</v>
      </c>
      <c r="P114" s="124">
        <v>0.953</v>
      </c>
      <c r="Q114" s="109">
        <f t="shared" si="13"/>
        <v>606622.16256</v>
      </c>
      <c r="U114" s="49"/>
      <c r="V114" s="49"/>
      <c r="W114" s="49"/>
    </row>
    <row r="115" spans="1:17" s="98" customFormat="1" ht="16.5" customHeight="1">
      <c r="A115" s="99">
        <v>110</v>
      </c>
      <c r="B115" s="100" t="s">
        <v>23</v>
      </c>
      <c r="C115" s="101">
        <v>2405</v>
      </c>
      <c r="D115" s="102">
        <v>24</v>
      </c>
      <c r="E115" s="100" t="s">
        <v>20</v>
      </c>
      <c r="F115" s="102">
        <v>3</v>
      </c>
      <c r="G115" s="103">
        <f t="shared" si="12"/>
        <v>97.89</v>
      </c>
      <c r="H115" s="104">
        <v>16.76</v>
      </c>
      <c r="I115" s="104">
        <v>81.13</v>
      </c>
      <c r="J115" s="103">
        <f t="shared" si="9"/>
        <v>7059.043758300133</v>
      </c>
      <c r="K115" s="103">
        <f t="shared" si="10"/>
        <v>8517.315339578456</v>
      </c>
      <c r="L115" s="125">
        <v>691009.7935</v>
      </c>
      <c r="M115" s="103"/>
      <c r="N115" s="107" t="s">
        <v>21</v>
      </c>
      <c r="O115" s="107" t="s">
        <v>22</v>
      </c>
      <c r="P115" s="126">
        <v>0.95</v>
      </c>
      <c r="Q115" s="115">
        <f t="shared" si="13"/>
        <v>656459.303825</v>
      </c>
    </row>
    <row r="116" spans="1:22" s="75" customFormat="1" ht="16.5" customHeight="1">
      <c r="A116" s="58">
        <v>111</v>
      </c>
      <c r="B116" s="6" t="s">
        <v>23</v>
      </c>
      <c r="C116" s="7">
        <v>106</v>
      </c>
      <c r="D116" s="8">
        <v>1</v>
      </c>
      <c r="E116" s="6" t="s">
        <v>24</v>
      </c>
      <c r="F116" s="8">
        <v>3</v>
      </c>
      <c r="G116" s="17">
        <f t="shared" si="12"/>
        <v>119.42999999999999</v>
      </c>
      <c r="H116" s="10">
        <v>20.44</v>
      </c>
      <c r="I116" s="10">
        <v>98.99</v>
      </c>
      <c r="J116" s="17">
        <f t="shared" si="9"/>
        <v>6730.341857154819</v>
      </c>
      <c r="K116" s="17">
        <f t="shared" si="10"/>
        <v>8120.059884836853</v>
      </c>
      <c r="L116" s="123">
        <v>803804.728</v>
      </c>
      <c r="M116" s="17"/>
      <c r="N116" s="27" t="s">
        <v>21</v>
      </c>
      <c r="O116" s="27" t="s">
        <v>22</v>
      </c>
      <c r="P116" s="124">
        <v>0.953</v>
      </c>
      <c r="Q116" s="109">
        <f t="shared" si="13"/>
        <v>766025.905784</v>
      </c>
      <c r="U116" s="49"/>
      <c r="V116" s="49"/>
    </row>
    <row r="117" spans="1:17" s="75" customFormat="1" ht="16.5" customHeight="1">
      <c r="A117" s="58">
        <v>112</v>
      </c>
      <c r="B117" s="6" t="s">
        <v>23</v>
      </c>
      <c r="C117" s="7">
        <v>506</v>
      </c>
      <c r="D117" s="8">
        <v>5</v>
      </c>
      <c r="E117" s="6" t="s">
        <v>24</v>
      </c>
      <c r="F117" s="8">
        <v>3</v>
      </c>
      <c r="G117" s="17">
        <v>119.43</v>
      </c>
      <c r="H117" s="10">
        <v>20.44</v>
      </c>
      <c r="I117" s="10">
        <v>98.99</v>
      </c>
      <c r="J117" s="17">
        <f t="shared" si="9"/>
        <v>5593.234530687431</v>
      </c>
      <c r="K117" s="17">
        <f t="shared" si="10"/>
        <v>6748.1563794322665</v>
      </c>
      <c r="L117" s="123">
        <v>668000</v>
      </c>
      <c r="M117" s="17"/>
      <c r="N117" s="27" t="s">
        <v>21</v>
      </c>
      <c r="O117" s="27" t="s">
        <v>22</v>
      </c>
      <c r="P117" s="124">
        <v>0.953</v>
      </c>
      <c r="Q117" s="109">
        <f t="shared" si="13"/>
        <v>636604</v>
      </c>
    </row>
    <row r="118" spans="1:17" s="75" customFormat="1" ht="16.5" customHeight="1">
      <c r="A118" s="58">
        <v>113</v>
      </c>
      <c r="B118" s="6" t="s">
        <v>23</v>
      </c>
      <c r="C118" s="7">
        <v>1006</v>
      </c>
      <c r="D118" s="8">
        <v>10</v>
      </c>
      <c r="E118" s="6" t="s">
        <v>24</v>
      </c>
      <c r="F118" s="8">
        <v>3</v>
      </c>
      <c r="G118" s="17">
        <v>119.43</v>
      </c>
      <c r="H118" s="10">
        <v>20.44</v>
      </c>
      <c r="I118" s="10">
        <v>98.99</v>
      </c>
      <c r="J118" s="17">
        <f t="shared" si="9"/>
        <v>6454.966894415138</v>
      </c>
      <c r="K118" s="17">
        <f t="shared" si="10"/>
        <v>7787.823984240833</v>
      </c>
      <c r="L118" s="123">
        <v>770916.6962</v>
      </c>
      <c r="M118" s="17"/>
      <c r="N118" s="27" t="s">
        <v>21</v>
      </c>
      <c r="O118" s="27" t="s">
        <v>22</v>
      </c>
      <c r="P118" s="124">
        <v>0.953</v>
      </c>
      <c r="Q118" s="109">
        <f t="shared" si="13"/>
        <v>734683.6114786</v>
      </c>
    </row>
    <row r="119" spans="1:17" s="75" customFormat="1" ht="16.5" customHeight="1">
      <c r="A119" s="58">
        <v>114</v>
      </c>
      <c r="B119" s="6" t="s">
        <v>23</v>
      </c>
      <c r="C119" s="7">
        <v>1606</v>
      </c>
      <c r="D119" s="8">
        <v>16</v>
      </c>
      <c r="E119" s="6" t="s">
        <v>24</v>
      </c>
      <c r="F119" s="8">
        <v>3</v>
      </c>
      <c r="G119" s="17">
        <v>119.43</v>
      </c>
      <c r="H119" s="10">
        <v>20.44</v>
      </c>
      <c r="I119" s="10">
        <v>98.99</v>
      </c>
      <c r="J119" s="17">
        <f t="shared" si="9"/>
        <v>6487.900398978481</v>
      </c>
      <c r="K119" s="17">
        <f t="shared" si="10"/>
        <v>7827.557780078796</v>
      </c>
      <c r="L119" s="123">
        <v>774849.94465</v>
      </c>
      <c r="M119" s="17"/>
      <c r="N119" s="27" t="s">
        <v>21</v>
      </c>
      <c r="O119" s="27" t="s">
        <v>22</v>
      </c>
      <c r="P119" s="124">
        <v>0.953</v>
      </c>
      <c r="Q119" s="109">
        <f t="shared" si="13"/>
        <v>738431.99725145</v>
      </c>
    </row>
    <row r="120" spans="1:17" s="98" customFormat="1" ht="16.5" customHeight="1">
      <c r="A120" s="99">
        <v>115</v>
      </c>
      <c r="B120" s="100" t="s">
        <v>23</v>
      </c>
      <c r="C120" s="101">
        <v>2406</v>
      </c>
      <c r="D120" s="102">
        <v>24</v>
      </c>
      <c r="E120" s="100" t="s">
        <v>24</v>
      </c>
      <c r="F120" s="102">
        <v>3</v>
      </c>
      <c r="G120" s="103">
        <v>119.43</v>
      </c>
      <c r="H120" s="104">
        <v>20.44</v>
      </c>
      <c r="I120" s="104">
        <v>98.99</v>
      </c>
      <c r="J120" s="103">
        <f t="shared" si="9"/>
        <v>6822.98224901616</v>
      </c>
      <c r="K120" s="103">
        <f t="shared" si="10"/>
        <v>8231.829174664108</v>
      </c>
      <c r="L120" s="125">
        <v>814868.77</v>
      </c>
      <c r="M120" s="103"/>
      <c r="N120" s="107" t="s">
        <v>21</v>
      </c>
      <c r="O120" s="107" t="s">
        <v>22</v>
      </c>
      <c r="P120" s="126">
        <v>0.95</v>
      </c>
      <c r="Q120" s="115">
        <f t="shared" si="13"/>
        <v>774125.3315</v>
      </c>
    </row>
    <row r="121" spans="1:17" s="75" customFormat="1" ht="16.5" customHeight="1">
      <c r="A121" s="58">
        <v>116</v>
      </c>
      <c r="B121" s="6" t="s">
        <v>23</v>
      </c>
      <c r="C121" s="7">
        <v>107</v>
      </c>
      <c r="D121" s="8">
        <v>1</v>
      </c>
      <c r="E121" s="6" t="s">
        <v>24</v>
      </c>
      <c r="F121" s="8">
        <v>3</v>
      </c>
      <c r="G121" s="17">
        <f aca="true" t="shared" si="14" ref="G121:G134">H121+I121</f>
        <v>118.88</v>
      </c>
      <c r="H121" s="10">
        <v>20.35</v>
      </c>
      <c r="I121" s="10">
        <v>98.53</v>
      </c>
      <c r="J121" s="17">
        <f t="shared" si="9"/>
        <v>6730.341886776582</v>
      </c>
      <c r="K121" s="17">
        <f t="shared" si="10"/>
        <v>8120.400319699584</v>
      </c>
      <c r="L121" s="123">
        <v>800103.0435</v>
      </c>
      <c r="M121" s="17"/>
      <c r="N121" s="27" t="s">
        <v>21</v>
      </c>
      <c r="O121" s="27" t="s">
        <v>22</v>
      </c>
      <c r="P121" s="124">
        <v>0.96</v>
      </c>
      <c r="Q121" s="109">
        <f t="shared" si="13"/>
        <v>768098.92176</v>
      </c>
    </row>
    <row r="122" spans="1:17" s="75" customFormat="1" ht="16.5" customHeight="1">
      <c r="A122" s="58">
        <v>117</v>
      </c>
      <c r="B122" s="6" t="s">
        <v>23</v>
      </c>
      <c r="C122" s="7">
        <v>207</v>
      </c>
      <c r="D122" s="8">
        <v>2</v>
      </c>
      <c r="E122" s="6" t="s">
        <v>24</v>
      </c>
      <c r="F122" s="8">
        <v>3</v>
      </c>
      <c r="G122" s="17">
        <f t="shared" si="14"/>
        <v>118.9</v>
      </c>
      <c r="H122" s="10">
        <v>20.35</v>
      </c>
      <c r="I122" s="10">
        <v>98.55</v>
      </c>
      <c r="J122" s="17">
        <f t="shared" si="9"/>
        <v>6881.75669470143</v>
      </c>
      <c r="K122" s="17">
        <f t="shared" si="10"/>
        <v>8302.799299847793</v>
      </c>
      <c r="L122" s="123">
        <v>818240.871</v>
      </c>
      <c r="M122" s="17"/>
      <c r="N122" s="27" t="s">
        <v>21</v>
      </c>
      <c r="O122" s="27" t="s">
        <v>22</v>
      </c>
      <c r="P122" s="124">
        <v>0.95</v>
      </c>
      <c r="Q122" s="109">
        <f t="shared" si="13"/>
        <v>777328.82745</v>
      </c>
    </row>
    <row r="123" spans="1:17" s="75" customFormat="1" ht="16.5" customHeight="1">
      <c r="A123" s="58">
        <v>118</v>
      </c>
      <c r="B123" s="6" t="s">
        <v>23</v>
      </c>
      <c r="C123" s="7">
        <v>307</v>
      </c>
      <c r="D123" s="8">
        <v>3</v>
      </c>
      <c r="E123" s="6" t="s">
        <v>24</v>
      </c>
      <c r="F123" s="8">
        <v>3</v>
      </c>
      <c r="G123" s="17">
        <f t="shared" si="14"/>
        <v>118.9</v>
      </c>
      <c r="H123" s="10">
        <v>20.35</v>
      </c>
      <c r="I123" s="10">
        <v>98.55</v>
      </c>
      <c r="J123" s="17">
        <f t="shared" si="9"/>
        <v>6940.53125315391</v>
      </c>
      <c r="K123" s="17">
        <f t="shared" si="10"/>
        <v>8373.71046169457</v>
      </c>
      <c r="L123" s="123">
        <v>825229.166</v>
      </c>
      <c r="M123" s="17"/>
      <c r="N123" s="27" t="s">
        <v>21</v>
      </c>
      <c r="O123" s="27" t="s">
        <v>22</v>
      </c>
      <c r="P123" s="124">
        <v>0.95</v>
      </c>
      <c r="Q123" s="109">
        <f t="shared" si="13"/>
        <v>783967.7076999999</v>
      </c>
    </row>
    <row r="124" spans="1:17" s="75" customFormat="1" ht="16.5" customHeight="1">
      <c r="A124" s="58">
        <v>119</v>
      </c>
      <c r="B124" s="6" t="s">
        <v>23</v>
      </c>
      <c r="C124" s="7">
        <v>407</v>
      </c>
      <c r="D124" s="8">
        <v>4</v>
      </c>
      <c r="E124" s="6" t="s">
        <v>24</v>
      </c>
      <c r="F124" s="8">
        <v>3</v>
      </c>
      <c r="G124" s="17">
        <f t="shared" si="14"/>
        <v>118.9</v>
      </c>
      <c r="H124" s="10">
        <v>20.35</v>
      </c>
      <c r="I124" s="10">
        <v>98.55</v>
      </c>
      <c r="J124" s="17">
        <f t="shared" si="9"/>
        <v>6940.53125315391</v>
      </c>
      <c r="K124" s="17">
        <f t="shared" si="10"/>
        <v>8373.71046169457</v>
      </c>
      <c r="L124" s="123">
        <v>825229.166</v>
      </c>
      <c r="M124" s="17"/>
      <c r="N124" s="27" t="s">
        <v>21</v>
      </c>
      <c r="O124" s="27" t="s">
        <v>22</v>
      </c>
      <c r="P124" s="124">
        <v>0.95</v>
      </c>
      <c r="Q124" s="109">
        <f t="shared" si="13"/>
        <v>783967.7076999999</v>
      </c>
    </row>
    <row r="125" spans="1:17" s="75" customFormat="1" ht="16.5" customHeight="1">
      <c r="A125" s="58">
        <v>120</v>
      </c>
      <c r="B125" s="6" t="s">
        <v>23</v>
      </c>
      <c r="C125" s="7">
        <v>507</v>
      </c>
      <c r="D125" s="8">
        <v>5</v>
      </c>
      <c r="E125" s="6" t="s">
        <v>24</v>
      </c>
      <c r="F125" s="8">
        <v>3</v>
      </c>
      <c r="G125" s="17">
        <f t="shared" si="14"/>
        <v>118.9</v>
      </c>
      <c r="H125" s="10">
        <v>20.35</v>
      </c>
      <c r="I125" s="10">
        <v>98.55</v>
      </c>
      <c r="J125" s="17">
        <f t="shared" si="9"/>
        <v>6319.647607232968</v>
      </c>
      <c r="K125" s="17">
        <f t="shared" si="10"/>
        <v>7624.617965499746</v>
      </c>
      <c r="L125" s="123">
        <v>751406.1005</v>
      </c>
      <c r="M125" s="17"/>
      <c r="N125" s="27" t="s">
        <v>21</v>
      </c>
      <c r="O125" s="27" t="s">
        <v>22</v>
      </c>
      <c r="P125" s="124">
        <v>0.95</v>
      </c>
      <c r="Q125" s="109">
        <f t="shared" si="13"/>
        <v>713835.7954749999</v>
      </c>
    </row>
    <row r="126" spans="1:17" s="75" customFormat="1" ht="16.5" customHeight="1">
      <c r="A126" s="58">
        <v>121</v>
      </c>
      <c r="B126" s="6" t="s">
        <v>23</v>
      </c>
      <c r="C126" s="7">
        <v>607</v>
      </c>
      <c r="D126" s="8">
        <v>6</v>
      </c>
      <c r="E126" s="6" t="s">
        <v>24</v>
      </c>
      <c r="F126" s="8">
        <v>3</v>
      </c>
      <c r="G126" s="17">
        <f t="shared" si="14"/>
        <v>118.9</v>
      </c>
      <c r="H126" s="10">
        <v>20.35</v>
      </c>
      <c r="I126" s="10">
        <v>98.55</v>
      </c>
      <c r="J126" s="17">
        <f t="shared" si="9"/>
        <v>6319.647607232968</v>
      </c>
      <c r="K126" s="17">
        <f t="shared" si="10"/>
        <v>7624.617965499746</v>
      </c>
      <c r="L126" s="123">
        <v>751406.1005</v>
      </c>
      <c r="M126" s="17"/>
      <c r="N126" s="27" t="s">
        <v>21</v>
      </c>
      <c r="O126" s="27" t="s">
        <v>22</v>
      </c>
      <c r="P126" s="124">
        <v>0.95</v>
      </c>
      <c r="Q126" s="109">
        <f t="shared" si="13"/>
        <v>713835.7954749999</v>
      </c>
    </row>
    <row r="127" spans="1:17" s="75" customFormat="1" ht="16.5" customHeight="1">
      <c r="A127" s="58">
        <v>122</v>
      </c>
      <c r="B127" s="6" t="s">
        <v>23</v>
      </c>
      <c r="C127" s="7">
        <v>707</v>
      </c>
      <c r="D127" s="8">
        <v>7</v>
      </c>
      <c r="E127" s="6" t="s">
        <v>24</v>
      </c>
      <c r="F127" s="8">
        <v>3</v>
      </c>
      <c r="G127" s="17">
        <f t="shared" si="14"/>
        <v>118.9</v>
      </c>
      <c r="H127" s="10">
        <v>20.35</v>
      </c>
      <c r="I127" s="10">
        <v>98.55</v>
      </c>
      <c r="J127" s="17">
        <f t="shared" si="9"/>
        <v>6319.647607232968</v>
      </c>
      <c r="K127" s="17">
        <f t="shared" si="10"/>
        <v>7624.617965499746</v>
      </c>
      <c r="L127" s="123">
        <v>751406.1005</v>
      </c>
      <c r="M127" s="17"/>
      <c r="N127" s="27" t="s">
        <v>21</v>
      </c>
      <c r="O127" s="27" t="s">
        <v>22</v>
      </c>
      <c r="P127" s="124">
        <v>0.95</v>
      </c>
      <c r="Q127" s="109">
        <f t="shared" si="13"/>
        <v>713835.7954749999</v>
      </c>
    </row>
    <row r="128" spans="1:17" s="75" customFormat="1" ht="16.5" customHeight="1">
      <c r="A128" s="58">
        <v>123</v>
      </c>
      <c r="B128" s="6" t="s">
        <v>23</v>
      </c>
      <c r="C128" s="7">
        <v>807</v>
      </c>
      <c r="D128" s="8">
        <v>8</v>
      </c>
      <c r="E128" s="6" t="s">
        <v>24</v>
      </c>
      <c r="F128" s="8">
        <v>3</v>
      </c>
      <c r="G128" s="17">
        <f t="shared" si="14"/>
        <v>118.9</v>
      </c>
      <c r="H128" s="10">
        <v>20.35</v>
      </c>
      <c r="I128" s="10">
        <v>98.55</v>
      </c>
      <c r="J128" s="17">
        <f t="shared" si="9"/>
        <v>6319.647607232968</v>
      </c>
      <c r="K128" s="17">
        <f t="shared" si="10"/>
        <v>7624.617965499746</v>
      </c>
      <c r="L128" s="123">
        <v>751406.1005</v>
      </c>
      <c r="M128" s="17"/>
      <c r="N128" s="27" t="s">
        <v>21</v>
      </c>
      <c r="O128" s="27" t="s">
        <v>22</v>
      </c>
      <c r="P128" s="124">
        <v>0.95</v>
      </c>
      <c r="Q128" s="109">
        <f t="shared" si="13"/>
        <v>713835.7954749999</v>
      </c>
    </row>
    <row r="129" spans="1:17" s="75" customFormat="1" ht="16.5" customHeight="1">
      <c r="A129" s="58">
        <v>124</v>
      </c>
      <c r="B129" s="6" t="s">
        <v>23</v>
      </c>
      <c r="C129" s="7">
        <v>907</v>
      </c>
      <c r="D129" s="8">
        <v>9</v>
      </c>
      <c r="E129" s="6" t="s">
        <v>24</v>
      </c>
      <c r="F129" s="8">
        <v>3</v>
      </c>
      <c r="G129" s="17">
        <f t="shared" si="14"/>
        <v>118.9</v>
      </c>
      <c r="H129" s="10">
        <v>20.35</v>
      </c>
      <c r="I129" s="10">
        <v>98.55</v>
      </c>
      <c r="J129" s="17">
        <f t="shared" si="9"/>
        <v>6379.982994112699</v>
      </c>
      <c r="K129" s="17">
        <f t="shared" si="10"/>
        <v>7697.412257737189</v>
      </c>
      <c r="L129" s="123">
        <v>758579.978</v>
      </c>
      <c r="M129" s="17"/>
      <c r="N129" s="27" t="s">
        <v>21</v>
      </c>
      <c r="O129" s="27" t="s">
        <v>22</v>
      </c>
      <c r="P129" s="124">
        <v>0.95</v>
      </c>
      <c r="Q129" s="109">
        <f t="shared" si="13"/>
        <v>720650.9791</v>
      </c>
    </row>
    <row r="130" spans="1:17" s="75" customFormat="1" ht="16.5" customHeight="1">
      <c r="A130" s="58">
        <v>125</v>
      </c>
      <c r="B130" s="6" t="s">
        <v>23</v>
      </c>
      <c r="C130" s="7">
        <v>1007</v>
      </c>
      <c r="D130" s="8">
        <v>10</v>
      </c>
      <c r="E130" s="6" t="s">
        <v>24</v>
      </c>
      <c r="F130" s="8">
        <v>3</v>
      </c>
      <c r="G130" s="17">
        <f t="shared" si="14"/>
        <v>118.9</v>
      </c>
      <c r="H130" s="10">
        <v>20.35</v>
      </c>
      <c r="I130" s="10">
        <v>98.55</v>
      </c>
      <c r="J130" s="17">
        <f t="shared" si="9"/>
        <v>6581.456141295206</v>
      </c>
      <c r="K130" s="17">
        <f t="shared" si="10"/>
        <v>7940.488434297312</v>
      </c>
      <c r="L130" s="123">
        <v>782535.1352</v>
      </c>
      <c r="M130" s="17"/>
      <c r="N130" s="27" t="s">
        <v>21</v>
      </c>
      <c r="O130" s="27" t="s">
        <v>22</v>
      </c>
      <c r="P130" s="124">
        <v>0.95</v>
      </c>
      <c r="Q130" s="109">
        <f t="shared" si="13"/>
        <v>743408.37844</v>
      </c>
    </row>
    <row r="131" spans="1:17" s="75" customFormat="1" ht="16.5" customHeight="1">
      <c r="A131" s="58">
        <v>126</v>
      </c>
      <c r="B131" s="6" t="s">
        <v>23</v>
      </c>
      <c r="C131" s="7">
        <v>1407</v>
      </c>
      <c r="D131" s="8">
        <v>14</v>
      </c>
      <c r="E131" s="6" t="s">
        <v>24</v>
      </c>
      <c r="F131" s="8">
        <v>3</v>
      </c>
      <c r="G131" s="17">
        <f t="shared" si="14"/>
        <v>118.9</v>
      </c>
      <c r="H131" s="10">
        <v>20.35</v>
      </c>
      <c r="I131" s="10">
        <v>98.55</v>
      </c>
      <c r="J131" s="17">
        <f t="shared" si="9"/>
        <v>7030.138305298569</v>
      </c>
      <c r="K131" s="17">
        <f t="shared" si="10"/>
        <v>8481.820847285642</v>
      </c>
      <c r="L131" s="123">
        <v>835883.4445</v>
      </c>
      <c r="M131" s="17"/>
      <c r="N131" s="27" t="s">
        <v>21</v>
      </c>
      <c r="O131" s="27" t="s">
        <v>22</v>
      </c>
      <c r="P131" s="124">
        <v>0.95</v>
      </c>
      <c r="Q131" s="109">
        <f t="shared" si="13"/>
        <v>794089.272275</v>
      </c>
    </row>
    <row r="132" spans="1:17" s="75" customFormat="1" ht="16.5" customHeight="1">
      <c r="A132" s="58">
        <v>127</v>
      </c>
      <c r="B132" s="6" t="s">
        <v>23</v>
      </c>
      <c r="C132" s="7">
        <v>1607</v>
      </c>
      <c r="D132" s="8">
        <v>16</v>
      </c>
      <c r="E132" s="6" t="s">
        <v>24</v>
      </c>
      <c r="F132" s="8">
        <v>3</v>
      </c>
      <c r="G132" s="17">
        <f t="shared" si="14"/>
        <v>118.9</v>
      </c>
      <c r="H132" s="10">
        <v>20.35</v>
      </c>
      <c r="I132" s="10">
        <v>98.55</v>
      </c>
      <c r="J132" s="17">
        <f t="shared" si="9"/>
        <v>6615.034999158956</v>
      </c>
      <c r="K132" s="17">
        <f t="shared" si="10"/>
        <v>7981.001130390665</v>
      </c>
      <c r="L132" s="123">
        <v>786527.6614</v>
      </c>
      <c r="M132" s="17"/>
      <c r="N132" s="27" t="s">
        <v>21</v>
      </c>
      <c r="O132" s="27" t="s">
        <v>22</v>
      </c>
      <c r="P132" s="124">
        <v>0.95</v>
      </c>
      <c r="Q132" s="109">
        <f t="shared" si="13"/>
        <v>747201.27833</v>
      </c>
    </row>
    <row r="133" spans="1:17" s="75" customFormat="1" ht="16.5" customHeight="1">
      <c r="A133" s="58">
        <v>128</v>
      </c>
      <c r="B133" s="6" t="s">
        <v>23</v>
      </c>
      <c r="C133" s="7">
        <v>1707</v>
      </c>
      <c r="D133" s="8">
        <v>17</v>
      </c>
      <c r="E133" s="6" t="s">
        <v>24</v>
      </c>
      <c r="F133" s="8">
        <v>3</v>
      </c>
      <c r="G133" s="17">
        <f t="shared" si="14"/>
        <v>118.9</v>
      </c>
      <c r="H133" s="10">
        <v>20.35</v>
      </c>
      <c r="I133" s="10">
        <v>98.55</v>
      </c>
      <c r="J133" s="17">
        <f t="shared" si="9"/>
        <v>6379.982994112699</v>
      </c>
      <c r="K133" s="17">
        <f t="shared" si="10"/>
        <v>7697.412257737189</v>
      </c>
      <c r="L133" s="123">
        <v>758579.978</v>
      </c>
      <c r="M133" s="17"/>
      <c r="N133" s="27" t="s">
        <v>21</v>
      </c>
      <c r="O133" s="27" t="s">
        <v>22</v>
      </c>
      <c r="P133" s="124">
        <v>0.95</v>
      </c>
      <c r="Q133" s="109">
        <f t="shared" si="13"/>
        <v>720650.9791</v>
      </c>
    </row>
    <row r="134" spans="1:17" s="75" customFormat="1" ht="16.5" customHeight="1">
      <c r="A134" s="58">
        <v>129</v>
      </c>
      <c r="B134" s="6" t="s">
        <v>23</v>
      </c>
      <c r="C134" s="7">
        <v>1907</v>
      </c>
      <c r="D134" s="8">
        <v>19</v>
      </c>
      <c r="E134" s="6" t="s">
        <v>24</v>
      </c>
      <c r="F134" s="8">
        <v>3</v>
      </c>
      <c r="G134" s="17">
        <f t="shared" si="14"/>
        <v>118.9</v>
      </c>
      <c r="H134" s="10">
        <v>20.35</v>
      </c>
      <c r="I134" s="10">
        <v>98.55</v>
      </c>
      <c r="J134" s="17">
        <f aca="true" t="shared" si="15" ref="J134:J136">L134/G134</f>
        <v>6379.982994112699</v>
      </c>
      <c r="K134" s="17">
        <f aca="true" t="shared" si="16" ref="K134:K136">L134/I134</f>
        <v>7697.412257737189</v>
      </c>
      <c r="L134" s="123">
        <v>758579.978</v>
      </c>
      <c r="M134" s="17"/>
      <c r="N134" s="27" t="s">
        <v>21</v>
      </c>
      <c r="O134" s="27" t="s">
        <v>22</v>
      </c>
      <c r="P134" s="128">
        <v>0</v>
      </c>
      <c r="Q134" s="115">
        <v>615000</v>
      </c>
    </row>
    <row r="135" spans="1:17" s="75" customFormat="1" ht="16.5" customHeight="1">
      <c r="A135" s="58">
        <v>130</v>
      </c>
      <c r="B135" s="6" t="s">
        <v>23</v>
      </c>
      <c r="C135" s="7">
        <v>2407</v>
      </c>
      <c r="D135" s="8">
        <v>24</v>
      </c>
      <c r="E135" s="6" t="s">
        <v>24</v>
      </c>
      <c r="F135" s="8">
        <v>3</v>
      </c>
      <c r="G135" s="17">
        <v>118.9</v>
      </c>
      <c r="H135" s="10">
        <v>20.35</v>
      </c>
      <c r="I135" s="10">
        <v>98.55</v>
      </c>
      <c r="J135" s="17">
        <f t="shared" si="15"/>
        <v>7089.876286795627</v>
      </c>
      <c r="K135" s="17">
        <f t="shared" si="16"/>
        <v>8553.89437341451</v>
      </c>
      <c r="L135" s="123">
        <v>842986.2905</v>
      </c>
      <c r="M135" s="129"/>
      <c r="N135" s="27" t="s">
        <v>21</v>
      </c>
      <c r="O135" s="27" t="s">
        <v>22</v>
      </c>
      <c r="P135" s="126">
        <v>0</v>
      </c>
      <c r="Q135" s="115">
        <v>660000</v>
      </c>
    </row>
    <row r="136" spans="1:17" s="75" customFormat="1" ht="19.5" customHeight="1">
      <c r="A136" s="86" t="s">
        <v>25</v>
      </c>
      <c r="B136" s="86"/>
      <c r="C136" s="86"/>
      <c r="D136" s="86"/>
      <c r="E136" s="86"/>
      <c r="F136" s="87"/>
      <c r="G136" s="39">
        <f>H136+I136</f>
        <v>12851.289999999994</v>
      </c>
      <c r="H136" s="88">
        <f aca="true" t="shared" si="17" ref="H136:L136">SUM(H6:H135)</f>
        <v>2249.669999999998</v>
      </c>
      <c r="I136" s="94">
        <f t="shared" si="17"/>
        <v>10601.619999999995</v>
      </c>
      <c r="J136" s="39">
        <f t="shared" si="15"/>
        <v>6610.698641035261</v>
      </c>
      <c r="K136" s="39">
        <f t="shared" si="16"/>
        <v>8013.492781155148</v>
      </c>
      <c r="L136" s="39">
        <f t="shared" si="17"/>
        <v>84956005.33855</v>
      </c>
      <c r="M136" s="95"/>
      <c r="N136" s="96"/>
      <c r="O136" s="96"/>
      <c r="Q136" s="75">
        <f>SUM(Q6:Q135)</f>
        <v>80681961.73962489</v>
      </c>
    </row>
    <row r="137" spans="1:17" s="75" customFormat="1" ht="41.25" customHeight="1">
      <c r="A137" s="89" t="s">
        <v>33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7"/>
      <c r="Q137" s="75">
        <f>Q136/G136</f>
        <v>6278.121631340116</v>
      </c>
    </row>
    <row r="138" spans="1:15" s="75" customFormat="1" ht="63.75" customHeight="1">
      <c r="A138" s="90" t="s">
        <v>27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1:15" s="75" customFormat="1" ht="15.75" customHeight="1">
      <c r="A139" s="92" t="s">
        <v>28</v>
      </c>
      <c r="B139" s="92"/>
      <c r="C139" s="92"/>
      <c r="D139" s="92"/>
      <c r="E139" s="92"/>
      <c r="F139" s="92"/>
      <c r="G139" s="92"/>
      <c r="H139" s="92"/>
      <c r="I139" s="92"/>
      <c r="J139" s="92"/>
      <c r="K139" s="92" t="s">
        <v>29</v>
      </c>
      <c r="L139" s="92"/>
      <c r="M139" s="92"/>
      <c r="N139" s="93"/>
      <c r="O139" s="93"/>
    </row>
    <row r="140" spans="1:17" s="75" customFormat="1" ht="15.75" customHeight="1">
      <c r="A140" s="92" t="s">
        <v>30</v>
      </c>
      <c r="B140" s="92"/>
      <c r="C140" s="92"/>
      <c r="D140" s="92"/>
      <c r="E140" s="92"/>
      <c r="F140" s="93"/>
      <c r="G140" s="93"/>
      <c r="H140" s="93"/>
      <c r="I140" s="93"/>
      <c r="J140" s="93"/>
      <c r="K140" s="92" t="s">
        <v>31</v>
      </c>
      <c r="L140" s="92"/>
      <c r="M140" s="92"/>
      <c r="N140" s="93"/>
      <c r="O140" s="93"/>
      <c r="Q140" s="130">
        <v>6277.78</v>
      </c>
    </row>
    <row r="141" spans="1:5" s="75" customFormat="1" ht="15.75" customHeight="1">
      <c r="A141" s="92" t="s">
        <v>32</v>
      </c>
      <c r="B141" s="92"/>
      <c r="C141" s="92"/>
      <c r="D141" s="92"/>
      <c r="E141" s="92"/>
    </row>
    <row r="142" s="75" customFormat="1" ht="24.75" customHeight="1"/>
    <row r="143" s="75" customFormat="1" ht="24.75" customHeight="1"/>
    <row r="144" s="75" customFormat="1" ht="24.75" customHeight="1"/>
    <row r="145" s="75" customFormat="1" ht="24.75" customHeight="1"/>
    <row r="146" s="75" customFormat="1" ht="24.75" customHeight="1"/>
    <row r="147" s="75" customFormat="1" ht="24.75" customHeight="1"/>
    <row r="148" s="75" customFormat="1" ht="24.75" customHeight="1"/>
    <row r="149" s="75" customFormat="1" ht="30.75" customHeight="1"/>
    <row r="150" spans="1:15" s="74" customFormat="1" ht="42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="74" customFormat="1" ht="51.75" customHeight="1"/>
    <row r="152" s="74" customFormat="1" ht="27" customHeight="1"/>
    <row r="153" s="74" customFormat="1" ht="25.5" customHeight="1"/>
  </sheetData>
  <sheetProtection/>
  <mergeCells count="27">
    <mergeCell ref="A1:B1"/>
    <mergeCell ref="A2:O2"/>
    <mergeCell ref="A3:H3"/>
    <mergeCell ref="I3:K3"/>
    <mergeCell ref="A136:F136"/>
    <mergeCell ref="A137:O137"/>
    <mergeCell ref="A138:O138"/>
    <mergeCell ref="A139:E139"/>
    <mergeCell ref="K139:L139"/>
    <mergeCell ref="A140:E140"/>
    <mergeCell ref="K140:L140"/>
    <mergeCell ref="A141:E14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1"/>
  <sheetViews>
    <sheetView zoomScaleSheetLayoutView="100" workbookViewId="0" topLeftCell="A39">
      <selection activeCell="T84" sqref="T84"/>
    </sheetView>
  </sheetViews>
  <sheetFormatPr defaultColWidth="9.00390625" defaultRowHeight="14.25"/>
  <cols>
    <col min="12" max="12" width="13.125" style="0" customWidth="1"/>
    <col min="17" max="17" width="14.875" style="0" bestFit="1" customWidth="1"/>
    <col min="18" max="18" width="15.125" style="0" customWidth="1"/>
  </cols>
  <sheetData>
    <row r="1" spans="1:15" ht="20.25">
      <c r="A1" s="77" t="s">
        <v>0</v>
      </c>
      <c r="B1" s="77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5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4.25">
      <c r="A3" s="79" t="s">
        <v>2</v>
      </c>
      <c r="B3" s="79"/>
      <c r="C3" s="79"/>
      <c r="D3" s="79"/>
      <c r="E3" s="79"/>
      <c r="F3" s="79"/>
      <c r="G3" s="79"/>
      <c r="H3" s="79"/>
      <c r="I3" s="79" t="s">
        <v>34</v>
      </c>
      <c r="J3" s="79"/>
      <c r="K3" s="79"/>
      <c r="L3" s="74"/>
      <c r="M3" s="79"/>
      <c r="N3" s="82"/>
      <c r="O3" s="82"/>
    </row>
    <row r="4" spans="1:15" ht="14.25">
      <c r="A4" s="80" t="s">
        <v>4</v>
      </c>
      <c r="B4" s="81" t="s">
        <v>5</v>
      </c>
      <c r="C4" s="81" t="s">
        <v>6</v>
      </c>
      <c r="D4" s="81" t="s">
        <v>7</v>
      </c>
      <c r="E4" s="81" t="s">
        <v>8</v>
      </c>
      <c r="F4" s="81" t="s">
        <v>9</v>
      </c>
      <c r="G4" s="81" t="s">
        <v>10</v>
      </c>
      <c r="H4" s="81" t="s">
        <v>11</v>
      </c>
      <c r="I4" s="83" t="s">
        <v>12</v>
      </c>
      <c r="J4" s="81" t="s">
        <v>13</v>
      </c>
      <c r="K4" s="81" t="s">
        <v>14</v>
      </c>
      <c r="L4" s="83" t="s">
        <v>15</v>
      </c>
      <c r="M4" s="83" t="s">
        <v>16</v>
      </c>
      <c r="N4" s="81" t="s">
        <v>17</v>
      </c>
      <c r="O4" s="80" t="s">
        <v>18</v>
      </c>
    </row>
    <row r="5" spans="1:15" ht="14.25">
      <c r="A5" s="80"/>
      <c r="B5" s="81"/>
      <c r="C5" s="81"/>
      <c r="D5" s="81"/>
      <c r="E5" s="81"/>
      <c r="F5" s="81"/>
      <c r="G5" s="81"/>
      <c r="H5" s="81"/>
      <c r="I5" s="84"/>
      <c r="J5" s="81"/>
      <c r="K5" s="81"/>
      <c r="L5" s="84"/>
      <c r="M5" s="84"/>
      <c r="N5" s="81"/>
      <c r="O5" s="80"/>
    </row>
    <row r="6" spans="1:18" ht="15">
      <c r="A6" s="58">
        <v>1</v>
      </c>
      <c r="B6" s="6" t="s">
        <v>19</v>
      </c>
      <c r="C6" s="7" t="s">
        <v>35</v>
      </c>
      <c r="D6" s="8">
        <v>24</v>
      </c>
      <c r="E6" s="6" t="s">
        <v>20</v>
      </c>
      <c r="F6" s="8">
        <v>3</v>
      </c>
      <c r="G6" s="17">
        <v>92.54</v>
      </c>
      <c r="H6" s="10">
        <v>16.89</v>
      </c>
      <c r="I6" s="10">
        <v>75.65</v>
      </c>
      <c r="J6" s="17">
        <f aca="true" t="shared" si="0" ref="J6:J34">L6/G6</f>
        <v>7378.846768964771</v>
      </c>
      <c r="K6" s="17">
        <f aca="true" t="shared" si="1" ref="K6:K34">L6/I6</f>
        <v>9026.28526107072</v>
      </c>
      <c r="L6" s="21">
        <v>682838.48</v>
      </c>
      <c r="M6" s="17"/>
      <c r="N6" s="27" t="s">
        <v>21</v>
      </c>
      <c r="O6" s="27" t="s">
        <v>22</v>
      </c>
      <c r="P6" s="105">
        <v>0.05</v>
      </c>
      <c r="Q6" s="61">
        <f>L6*P6</f>
        <v>34141.924</v>
      </c>
      <c r="R6" s="61">
        <f>L6-Q6</f>
        <v>648696.556</v>
      </c>
    </row>
    <row r="7" spans="1:18" ht="15">
      <c r="A7" s="58">
        <v>2</v>
      </c>
      <c r="B7" s="6" t="s">
        <v>19</v>
      </c>
      <c r="C7" s="7" t="s">
        <v>36</v>
      </c>
      <c r="D7" s="8">
        <v>4</v>
      </c>
      <c r="E7" s="6" t="s">
        <v>20</v>
      </c>
      <c r="F7" s="8">
        <v>3</v>
      </c>
      <c r="G7" s="17">
        <v>92.53</v>
      </c>
      <c r="H7" s="7">
        <v>16.89</v>
      </c>
      <c r="I7" s="7">
        <v>75.64</v>
      </c>
      <c r="J7" s="17">
        <f t="shared" si="0"/>
        <v>7285.537771533557</v>
      </c>
      <c r="K7" s="17">
        <f t="shared" si="1"/>
        <v>8912.35867265997</v>
      </c>
      <c r="L7" s="21">
        <v>674130.81</v>
      </c>
      <c r="M7" s="17"/>
      <c r="N7" s="27" t="s">
        <v>21</v>
      </c>
      <c r="O7" s="27" t="s">
        <v>22</v>
      </c>
      <c r="P7" s="105">
        <v>0.05</v>
      </c>
      <c r="Q7" s="61">
        <f aca="true" t="shared" si="2" ref="Q7:Q33">L7*P7</f>
        <v>33706.5405</v>
      </c>
      <c r="R7" s="61">
        <f aca="true" t="shared" si="3" ref="R7:R33">L7-Q7</f>
        <v>640424.2695</v>
      </c>
    </row>
    <row r="8" spans="1:18" ht="15">
      <c r="A8" s="58">
        <v>3</v>
      </c>
      <c r="B8" s="6" t="s">
        <v>19</v>
      </c>
      <c r="C8" s="7" t="s">
        <v>37</v>
      </c>
      <c r="D8" s="8">
        <v>9</v>
      </c>
      <c r="E8" s="6" t="s">
        <v>20</v>
      </c>
      <c r="F8" s="8">
        <v>3</v>
      </c>
      <c r="G8" s="17">
        <v>92.53</v>
      </c>
      <c r="H8" s="7">
        <v>16.89</v>
      </c>
      <c r="I8" s="7">
        <v>75.64</v>
      </c>
      <c r="J8" s="17">
        <f t="shared" si="0"/>
        <v>6694.259807629957</v>
      </c>
      <c r="K8" s="17">
        <f t="shared" si="1"/>
        <v>8189.051560021153</v>
      </c>
      <c r="L8" s="21">
        <v>619419.86</v>
      </c>
      <c r="M8" s="17"/>
      <c r="N8" s="27" t="s">
        <v>21</v>
      </c>
      <c r="O8" s="27" t="s">
        <v>22</v>
      </c>
      <c r="P8" s="105">
        <v>0.05</v>
      </c>
      <c r="Q8" s="61">
        <f t="shared" si="2"/>
        <v>30970.993000000002</v>
      </c>
      <c r="R8" s="61">
        <f t="shared" si="3"/>
        <v>588448.867</v>
      </c>
    </row>
    <row r="9" spans="1:18" ht="15">
      <c r="A9" s="58">
        <v>4</v>
      </c>
      <c r="B9" s="6" t="s">
        <v>19</v>
      </c>
      <c r="C9" s="7" t="s">
        <v>38</v>
      </c>
      <c r="D9" s="8">
        <v>11</v>
      </c>
      <c r="E9" s="6" t="s">
        <v>20</v>
      </c>
      <c r="F9" s="8">
        <v>3</v>
      </c>
      <c r="G9" s="17">
        <v>92.53</v>
      </c>
      <c r="H9" s="7">
        <v>16.89</v>
      </c>
      <c r="I9" s="7">
        <v>75.64</v>
      </c>
      <c r="J9" s="17">
        <f t="shared" si="0"/>
        <v>6694.259807629957</v>
      </c>
      <c r="K9" s="17">
        <f t="shared" si="1"/>
        <v>8189.051560021153</v>
      </c>
      <c r="L9" s="21">
        <v>619419.86</v>
      </c>
      <c r="M9" s="17"/>
      <c r="N9" s="27" t="s">
        <v>21</v>
      </c>
      <c r="O9" s="27" t="s">
        <v>22</v>
      </c>
      <c r="P9" s="105">
        <v>0.05</v>
      </c>
      <c r="Q9" s="61">
        <f t="shared" si="2"/>
        <v>30970.993000000002</v>
      </c>
      <c r="R9" s="61">
        <f t="shared" si="3"/>
        <v>588448.867</v>
      </c>
    </row>
    <row r="10" spans="1:18" ht="15">
      <c r="A10" s="58">
        <v>5</v>
      </c>
      <c r="B10" s="6" t="s">
        <v>19</v>
      </c>
      <c r="C10" s="7" t="s">
        <v>39</v>
      </c>
      <c r="D10" s="8">
        <v>12</v>
      </c>
      <c r="E10" s="6" t="s">
        <v>20</v>
      </c>
      <c r="F10" s="8">
        <v>3</v>
      </c>
      <c r="G10" s="17">
        <v>92.53</v>
      </c>
      <c r="H10" s="7">
        <v>16.89</v>
      </c>
      <c r="I10" s="7">
        <v>75.64</v>
      </c>
      <c r="J10" s="17">
        <f t="shared" si="0"/>
        <v>6694.259807629957</v>
      </c>
      <c r="K10" s="17">
        <f t="shared" si="1"/>
        <v>8189.051560021153</v>
      </c>
      <c r="L10" s="21">
        <v>619419.86</v>
      </c>
      <c r="M10" s="17"/>
      <c r="N10" s="27" t="s">
        <v>21</v>
      </c>
      <c r="O10" s="27" t="s">
        <v>22</v>
      </c>
      <c r="P10" s="105">
        <v>0.05</v>
      </c>
      <c r="Q10" s="61">
        <f t="shared" si="2"/>
        <v>30970.993000000002</v>
      </c>
      <c r="R10" s="61">
        <f t="shared" si="3"/>
        <v>588448.867</v>
      </c>
    </row>
    <row r="11" spans="1:18" ht="15">
      <c r="A11" s="58">
        <v>6</v>
      </c>
      <c r="B11" s="6" t="s">
        <v>19</v>
      </c>
      <c r="C11" s="7" t="s">
        <v>40</v>
      </c>
      <c r="D11" s="8">
        <v>13</v>
      </c>
      <c r="E11" s="6" t="s">
        <v>20</v>
      </c>
      <c r="F11" s="8">
        <v>3</v>
      </c>
      <c r="G11" s="17">
        <v>92.53</v>
      </c>
      <c r="H11" s="7">
        <v>16.89</v>
      </c>
      <c r="I11" s="7">
        <v>75.64</v>
      </c>
      <c r="J11" s="17">
        <f t="shared" si="0"/>
        <v>6694.259807629957</v>
      </c>
      <c r="K11" s="17">
        <f t="shared" si="1"/>
        <v>8189.051560021153</v>
      </c>
      <c r="L11" s="21">
        <v>619419.86</v>
      </c>
      <c r="M11" s="17"/>
      <c r="N11" s="27" t="s">
        <v>21</v>
      </c>
      <c r="O11" s="27" t="s">
        <v>22</v>
      </c>
      <c r="P11" s="105">
        <v>0.05</v>
      </c>
      <c r="Q11" s="61">
        <f t="shared" si="2"/>
        <v>30970.993000000002</v>
      </c>
      <c r="R11" s="61">
        <f t="shared" si="3"/>
        <v>588448.867</v>
      </c>
    </row>
    <row r="12" spans="1:18" ht="15">
      <c r="A12" s="58">
        <v>7</v>
      </c>
      <c r="B12" s="6" t="s">
        <v>19</v>
      </c>
      <c r="C12" s="7" t="s">
        <v>41</v>
      </c>
      <c r="D12" s="8">
        <v>14</v>
      </c>
      <c r="E12" s="6" t="s">
        <v>20</v>
      </c>
      <c r="F12" s="8">
        <v>3</v>
      </c>
      <c r="G12" s="17">
        <v>92.53</v>
      </c>
      <c r="H12" s="7">
        <v>16.89</v>
      </c>
      <c r="I12" s="7">
        <v>75.64</v>
      </c>
      <c r="J12" s="17">
        <f t="shared" si="0"/>
        <v>7379.861018048201</v>
      </c>
      <c r="K12" s="17">
        <f t="shared" si="1"/>
        <v>9027.743786356426</v>
      </c>
      <c r="L12" s="21">
        <v>682858.54</v>
      </c>
      <c r="M12" s="17"/>
      <c r="N12" s="27" t="s">
        <v>21</v>
      </c>
      <c r="O12" s="27" t="s">
        <v>22</v>
      </c>
      <c r="P12" s="105">
        <v>0.05</v>
      </c>
      <c r="Q12" s="61">
        <f t="shared" si="2"/>
        <v>34142.927</v>
      </c>
      <c r="R12" s="61">
        <f t="shared" si="3"/>
        <v>648715.613</v>
      </c>
    </row>
    <row r="13" spans="1:18" ht="15">
      <c r="A13" s="58">
        <v>8</v>
      </c>
      <c r="B13" s="6" t="s">
        <v>19</v>
      </c>
      <c r="C13" s="7" t="s">
        <v>42</v>
      </c>
      <c r="D13" s="8">
        <v>15</v>
      </c>
      <c r="E13" s="6" t="s">
        <v>20</v>
      </c>
      <c r="F13" s="8">
        <v>3</v>
      </c>
      <c r="G13" s="17">
        <v>92.53</v>
      </c>
      <c r="H13" s="7">
        <v>16.89</v>
      </c>
      <c r="I13" s="7">
        <v>75.64</v>
      </c>
      <c r="J13" s="17">
        <f t="shared" si="0"/>
        <v>6694.259807629957</v>
      </c>
      <c r="K13" s="17">
        <f t="shared" si="1"/>
        <v>8189.051560021153</v>
      </c>
      <c r="L13" s="21">
        <v>619419.86</v>
      </c>
      <c r="M13" s="17"/>
      <c r="N13" s="27" t="s">
        <v>21</v>
      </c>
      <c r="O13" s="27" t="s">
        <v>22</v>
      </c>
      <c r="P13" s="105">
        <v>0.05</v>
      </c>
      <c r="Q13" s="61">
        <f t="shared" si="2"/>
        <v>30970.993000000002</v>
      </c>
      <c r="R13" s="61">
        <f t="shared" si="3"/>
        <v>588448.867</v>
      </c>
    </row>
    <row r="14" spans="1:18" ht="15">
      <c r="A14" s="58">
        <v>9</v>
      </c>
      <c r="B14" s="6" t="s">
        <v>19</v>
      </c>
      <c r="C14" s="7" t="s">
        <v>43</v>
      </c>
      <c r="D14" s="8">
        <v>18</v>
      </c>
      <c r="E14" s="6" t="s">
        <v>20</v>
      </c>
      <c r="F14" s="8">
        <v>3</v>
      </c>
      <c r="G14" s="17">
        <f aca="true" t="shared" si="4" ref="G14:G20">H14+I14</f>
        <v>92.53</v>
      </c>
      <c r="H14" s="7">
        <v>16.89</v>
      </c>
      <c r="I14" s="7">
        <v>75.64</v>
      </c>
      <c r="J14" s="17">
        <f t="shared" si="0"/>
        <v>7348.419971901006</v>
      </c>
      <c r="K14" s="17">
        <f t="shared" si="1"/>
        <v>8989.282125859334</v>
      </c>
      <c r="L14" s="21">
        <v>679949.3</v>
      </c>
      <c r="M14" s="17"/>
      <c r="N14" s="27" t="s">
        <v>21</v>
      </c>
      <c r="O14" s="27" t="s">
        <v>22</v>
      </c>
      <c r="P14" s="105">
        <v>0.05</v>
      </c>
      <c r="Q14" s="61">
        <f t="shared" si="2"/>
        <v>33997.465000000004</v>
      </c>
      <c r="R14" s="61">
        <f t="shared" si="3"/>
        <v>645951.8350000001</v>
      </c>
    </row>
    <row r="15" spans="1:18" ht="15">
      <c r="A15" s="58">
        <v>10</v>
      </c>
      <c r="B15" s="6" t="s">
        <v>19</v>
      </c>
      <c r="C15" s="7" t="s">
        <v>44</v>
      </c>
      <c r="D15" s="8">
        <v>19</v>
      </c>
      <c r="E15" s="6" t="s">
        <v>20</v>
      </c>
      <c r="F15" s="8">
        <v>3</v>
      </c>
      <c r="G15" s="17">
        <f t="shared" si="4"/>
        <v>92.53</v>
      </c>
      <c r="H15" s="7">
        <v>16.89</v>
      </c>
      <c r="I15" s="7">
        <v>75.64</v>
      </c>
      <c r="J15" s="17">
        <f t="shared" si="0"/>
        <v>6694.259807629957</v>
      </c>
      <c r="K15" s="17">
        <f t="shared" si="1"/>
        <v>8189.051560021153</v>
      </c>
      <c r="L15" s="21">
        <v>619419.86</v>
      </c>
      <c r="M15" s="17"/>
      <c r="N15" s="27" t="s">
        <v>21</v>
      </c>
      <c r="O15" s="27" t="s">
        <v>22</v>
      </c>
      <c r="P15" s="105">
        <v>0.05</v>
      </c>
      <c r="Q15" s="61">
        <f t="shared" si="2"/>
        <v>30970.993000000002</v>
      </c>
      <c r="R15" s="61">
        <f t="shared" si="3"/>
        <v>588448.867</v>
      </c>
    </row>
    <row r="16" spans="1:18" ht="15">
      <c r="A16" s="58">
        <v>11</v>
      </c>
      <c r="B16" s="6" t="s">
        <v>19</v>
      </c>
      <c r="C16" s="7" t="s">
        <v>45</v>
      </c>
      <c r="D16" s="8">
        <v>20</v>
      </c>
      <c r="E16" s="6" t="s">
        <v>20</v>
      </c>
      <c r="F16" s="8">
        <v>3</v>
      </c>
      <c r="G16" s="17">
        <f t="shared" si="4"/>
        <v>92.53</v>
      </c>
      <c r="H16" s="7">
        <v>16.89</v>
      </c>
      <c r="I16" s="7">
        <v>75.64</v>
      </c>
      <c r="J16" s="17">
        <f t="shared" si="0"/>
        <v>6726.015238301091</v>
      </c>
      <c r="K16" s="17">
        <f t="shared" si="1"/>
        <v>8227.89780539397</v>
      </c>
      <c r="L16" s="21">
        <v>622358.19</v>
      </c>
      <c r="M16" s="17"/>
      <c r="N16" s="27" t="s">
        <v>21</v>
      </c>
      <c r="O16" s="27" t="s">
        <v>22</v>
      </c>
      <c r="P16" s="105">
        <v>0.05</v>
      </c>
      <c r="Q16" s="61">
        <f t="shared" si="2"/>
        <v>31117.909499999998</v>
      </c>
      <c r="R16" s="61">
        <f t="shared" si="3"/>
        <v>591240.2805</v>
      </c>
    </row>
    <row r="17" spans="1:18" ht="15">
      <c r="A17" s="58">
        <v>12</v>
      </c>
      <c r="B17" s="6" t="s">
        <v>19</v>
      </c>
      <c r="C17" s="7" t="s">
        <v>46</v>
      </c>
      <c r="D17" s="8">
        <v>21</v>
      </c>
      <c r="E17" s="6" t="s">
        <v>20</v>
      </c>
      <c r="F17" s="8">
        <v>3</v>
      </c>
      <c r="G17" s="17">
        <f t="shared" si="4"/>
        <v>92.53</v>
      </c>
      <c r="H17" s="7">
        <v>16.89</v>
      </c>
      <c r="I17" s="7">
        <v>75.64</v>
      </c>
      <c r="J17" s="17">
        <f t="shared" si="0"/>
        <v>6757.770777045283</v>
      </c>
      <c r="K17" s="17">
        <f t="shared" si="1"/>
        <v>8266.744182971974</v>
      </c>
      <c r="L17" s="21">
        <v>625296.53</v>
      </c>
      <c r="M17" s="17"/>
      <c r="N17" s="27" t="s">
        <v>21</v>
      </c>
      <c r="O17" s="27" t="s">
        <v>22</v>
      </c>
      <c r="P17" s="105">
        <v>0.05</v>
      </c>
      <c r="Q17" s="61">
        <f t="shared" si="2"/>
        <v>31264.826500000003</v>
      </c>
      <c r="R17" s="61">
        <f t="shared" si="3"/>
        <v>594031.7035000001</v>
      </c>
    </row>
    <row r="18" spans="1:18" ht="15">
      <c r="A18" s="58">
        <v>13</v>
      </c>
      <c r="B18" s="6" t="s">
        <v>19</v>
      </c>
      <c r="C18" s="7" t="s">
        <v>47</v>
      </c>
      <c r="D18" s="8">
        <v>22</v>
      </c>
      <c r="E18" s="6" t="s">
        <v>20</v>
      </c>
      <c r="F18" s="8">
        <v>3</v>
      </c>
      <c r="G18" s="17">
        <f t="shared" si="4"/>
        <v>92.53</v>
      </c>
      <c r="H18" s="7">
        <v>16.89</v>
      </c>
      <c r="I18" s="7">
        <v>75.64</v>
      </c>
      <c r="J18" s="17">
        <f t="shared" si="0"/>
        <v>6789.526207716416</v>
      </c>
      <c r="K18" s="17">
        <f t="shared" si="1"/>
        <v>8305.59042834479</v>
      </c>
      <c r="L18" s="21">
        <v>628234.86</v>
      </c>
      <c r="M18" s="17"/>
      <c r="N18" s="27" t="s">
        <v>21</v>
      </c>
      <c r="O18" s="27" t="s">
        <v>22</v>
      </c>
      <c r="P18" s="105">
        <v>0.05</v>
      </c>
      <c r="Q18" s="61">
        <f t="shared" si="2"/>
        <v>31411.743000000002</v>
      </c>
      <c r="R18" s="61">
        <f t="shared" si="3"/>
        <v>596823.117</v>
      </c>
    </row>
    <row r="19" spans="1:18" ht="15">
      <c r="A19" s="58">
        <v>14</v>
      </c>
      <c r="B19" s="6" t="s">
        <v>19</v>
      </c>
      <c r="C19" s="7" t="s">
        <v>48</v>
      </c>
      <c r="D19" s="8">
        <v>23</v>
      </c>
      <c r="E19" s="6" t="s">
        <v>20</v>
      </c>
      <c r="F19" s="8">
        <v>3</v>
      </c>
      <c r="G19" s="17">
        <f t="shared" si="4"/>
        <v>92.53</v>
      </c>
      <c r="H19" s="7">
        <v>16.89</v>
      </c>
      <c r="I19" s="7">
        <v>75.64</v>
      </c>
      <c r="J19" s="17">
        <f t="shared" si="0"/>
        <v>6820.257321949638</v>
      </c>
      <c r="K19" s="17">
        <f t="shared" si="1"/>
        <v>8343.183632998414</v>
      </c>
      <c r="L19" s="21">
        <v>631078.41</v>
      </c>
      <c r="M19" s="17"/>
      <c r="N19" s="27" t="s">
        <v>21</v>
      </c>
      <c r="O19" s="27" t="s">
        <v>22</v>
      </c>
      <c r="P19" s="105">
        <v>0.05</v>
      </c>
      <c r="Q19" s="61">
        <f t="shared" si="2"/>
        <v>31553.920500000004</v>
      </c>
      <c r="R19" s="61">
        <f t="shared" si="3"/>
        <v>599524.4895</v>
      </c>
    </row>
    <row r="20" spans="1:18" ht="15">
      <c r="A20" s="58">
        <v>15</v>
      </c>
      <c r="B20" s="6" t="s">
        <v>19</v>
      </c>
      <c r="C20" s="7" t="s">
        <v>49</v>
      </c>
      <c r="D20" s="8">
        <v>24</v>
      </c>
      <c r="E20" s="6" t="s">
        <v>20</v>
      </c>
      <c r="F20" s="8">
        <v>3</v>
      </c>
      <c r="G20" s="17">
        <f t="shared" si="4"/>
        <v>92.53</v>
      </c>
      <c r="H20" s="7">
        <v>16.89</v>
      </c>
      <c r="I20" s="7">
        <v>75.64</v>
      </c>
      <c r="J20" s="17">
        <f t="shared" si="0"/>
        <v>7441.728952772074</v>
      </c>
      <c r="K20" s="17">
        <f t="shared" si="1"/>
        <v>9103.426493918561</v>
      </c>
      <c r="L20" s="21">
        <v>688583.18</v>
      </c>
      <c r="M20" s="17"/>
      <c r="N20" s="27" t="s">
        <v>21</v>
      </c>
      <c r="O20" s="27" t="s">
        <v>22</v>
      </c>
      <c r="P20" s="105">
        <v>0.05</v>
      </c>
      <c r="Q20" s="61">
        <f t="shared" si="2"/>
        <v>34429.15900000001</v>
      </c>
      <c r="R20" s="61">
        <f t="shared" si="3"/>
        <v>654154.0210000001</v>
      </c>
    </row>
    <row r="21" spans="1:18" ht="15">
      <c r="A21" s="58">
        <v>16</v>
      </c>
      <c r="B21" s="6" t="s">
        <v>19</v>
      </c>
      <c r="C21" s="7" t="s">
        <v>50</v>
      </c>
      <c r="D21" s="8">
        <v>7</v>
      </c>
      <c r="E21" s="6" t="s">
        <v>20</v>
      </c>
      <c r="F21" s="8">
        <v>3</v>
      </c>
      <c r="G21" s="17">
        <v>74.31</v>
      </c>
      <c r="H21" s="7">
        <v>13.56</v>
      </c>
      <c r="I21" s="7">
        <v>60.75</v>
      </c>
      <c r="J21" s="17">
        <f t="shared" si="0"/>
        <v>6822.306015341138</v>
      </c>
      <c r="K21" s="17">
        <f t="shared" si="1"/>
        <v>8345.112098765432</v>
      </c>
      <c r="L21" s="21">
        <v>506965.56</v>
      </c>
      <c r="M21" s="17"/>
      <c r="N21" s="27" t="s">
        <v>21</v>
      </c>
      <c r="O21" s="27" t="s">
        <v>22</v>
      </c>
      <c r="P21" s="105">
        <v>0.05</v>
      </c>
      <c r="Q21" s="61">
        <f t="shared" si="2"/>
        <v>25348.278000000002</v>
      </c>
      <c r="R21" s="61">
        <f t="shared" si="3"/>
        <v>481617.282</v>
      </c>
    </row>
    <row r="22" spans="1:18" ht="15">
      <c r="A22" s="58">
        <v>17</v>
      </c>
      <c r="B22" s="6" t="s">
        <v>19</v>
      </c>
      <c r="C22" s="7" t="s">
        <v>51</v>
      </c>
      <c r="D22" s="8">
        <v>9</v>
      </c>
      <c r="E22" s="6" t="s">
        <v>20</v>
      </c>
      <c r="F22" s="8">
        <v>3</v>
      </c>
      <c r="G22" s="17">
        <v>74.31</v>
      </c>
      <c r="H22" s="7">
        <v>13.56</v>
      </c>
      <c r="I22" s="7">
        <v>60.75</v>
      </c>
      <c r="J22" s="17">
        <f t="shared" si="0"/>
        <v>6887.865697752657</v>
      </c>
      <c r="K22" s="17">
        <f t="shared" si="1"/>
        <v>8425.305349794238</v>
      </c>
      <c r="L22" s="21">
        <v>511837.3</v>
      </c>
      <c r="M22" s="17"/>
      <c r="N22" s="27" t="s">
        <v>21</v>
      </c>
      <c r="O22" s="27" t="s">
        <v>22</v>
      </c>
      <c r="P22" s="105">
        <v>0.05</v>
      </c>
      <c r="Q22" s="61">
        <f t="shared" si="2"/>
        <v>25591.865</v>
      </c>
      <c r="R22" s="61">
        <f t="shared" si="3"/>
        <v>486245.435</v>
      </c>
    </row>
    <row r="23" spans="1:18" ht="15">
      <c r="A23" s="58">
        <v>18</v>
      </c>
      <c r="B23" s="6" t="s">
        <v>19</v>
      </c>
      <c r="C23" s="7" t="s">
        <v>52</v>
      </c>
      <c r="D23" s="8">
        <v>11</v>
      </c>
      <c r="E23" s="6" t="s">
        <v>20</v>
      </c>
      <c r="F23" s="8">
        <v>3</v>
      </c>
      <c r="G23" s="17">
        <v>74.31</v>
      </c>
      <c r="H23" s="7">
        <v>13.56</v>
      </c>
      <c r="I23" s="7">
        <v>60.75</v>
      </c>
      <c r="J23" s="17">
        <f t="shared" si="0"/>
        <v>6887.865697752657</v>
      </c>
      <c r="K23" s="17">
        <f t="shared" si="1"/>
        <v>8425.305349794238</v>
      </c>
      <c r="L23" s="21">
        <v>511837.3</v>
      </c>
      <c r="M23" s="17"/>
      <c r="N23" s="27" t="s">
        <v>21</v>
      </c>
      <c r="O23" s="27" t="s">
        <v>22</v>
      </c>
      <c r="P23" s="105">
        <v>0.05</v>
      </c>
      <c r="Q23" s="61">
        <f t="shared" si="2"/>
        <v>25591.865</v>
      </c>
      <c r="R23" s="61">
        <f t="shared" si="3"/>
        <v>486245.435</v>
      </c>
    </row>
    <row r="24" spans="1:18" ht="15">
      <c r="A24" s="58">
        <v>19</v>
      </c>
      <c r="B24" s="6" t="s">
        <v>19</v>
      </c>
      <c r="C24" s="7" t="s">
        <v>53</v>
      </c>
      <c r="D24" s="8">
        <v>17</v>
      </c>
      <c r="E24" s="6" t="s">
        <v>20</v>
      </c>
      <c r="F24" s="8">
        <v>3</v>
      </c>
      <c r="G24" s="17">
        <f>H24+I24</f>
        <v>74.31</v>
      </c>
      <c r="H24" s="7">
        <v>13.56</v>
      </c>
      <c r="I24" s="7">
        <v>60.75</v>
      </c>
      <c r="J24" s="17">
        <f t="shared" si="0"/>
        <v>6887.865697752657</v>
      </c>
      <c r="K24" s="17">
        <f t="shared" si="1"/>
        <v>8425.305349794238</v>
      </c>
      <c r="L24" s="21">
        <v>511837.3</v>
      </c>
      <c r="M24" s="17"/>
      <c r="N24" s="27" t="s">
        <v>21</v>
      </c>
      <c r="O24" s="27" t="s">
        <v>22</v>
      </c>
      <c r="P24" s="105">
        <v>0.05</v>
      </c>
      <c r="Q24" s="61">
        <f t="shared" si="2"/>
        <v>25591.865</v>
      </c>
      <c r="R24" s="61">
        <f t="shared" si="3"/>
        <v>486245.435</v>
      </c>
    </row>
    <row r="25" spans="1:18" ht="15">
      <c r="A25" s="58">
        <v>20</v>
      </c>
      <c r="B25" s="6" t="s">
        <v>19</v>
      </c>
      <c r="C25" s="7" t="s">
        <v>54</v>
      </c>
      <c r="D25" s="8">
        <v>19</v>
      </c>
      <c r="E25" s="6" t="s">
        <v>20</v>
      </c>
      <c r="F25" s="8">
        <v>3</v>
      </c>
      <c r="G25" s="17">
        <f>H25+I25</f>
        <v>74.31</v>
      </c>
      <c r="H25" s="7">
        <v>13.56</v>
      </c>
      <c r="I25" s="7">
        <v>60.75</v>
      </c>
      <c r="J25" s="17">
        <f t="shared" si="0"/>
        <v>6887.865697752657</v>
      </c>
      <c r="K25" s="17">
        <f t="shared" si="1"/>
        <v>8425.305349794238</v>
      </c>
      <c r="L25" s="21">
        <v>511837.3</v>
      </c>
      <c r="M25" s="17"/>
      <c r="N25" s="27" t="s">
        <v>21</v>
      </c>
      <c r="O25" s="27" t="s">
        <v>22</v>
      </c>
      <c r="P25" s="105">
        <v>0.05</v>
      </c>
      <c r="Q25" s="61">
        <f t="shared" si="2"/>
        <v>25591.865</v>
      </c>
      <c r="R25" s="61">
        <f t="shared" si="3"/>
        <v>486245.435</v>
      </c>
    </row>
    <row r="26" spans="1:18" ht="15">
      <c r="A26" s="58">
        <v>21</v>
      </c>
      <c r="B26" s="6" t="s">
        <v>19</v>
      </c>
      <c r="C26" s="7" t="s">
        <v>55</v>
      </c>
      <c r="D26" s="8">
        <v>2</v>
      </c>
      <c r="E26" s="6" t="s">
        <v>20</v>
      </c>
      <c r="F26" s="8">
        <v>3</v>
      </c>
      <c r="G26" s="17">
        <f>H26+I26</f>
        <v>99.75</v>
      </c>
      <c r="H26" s="10">
        <v>18.21</v>
      </c>
      <c r="I26" s="10">
        <v>81.54</v>
      </c>
      <c r="J26" s="17">
        <f t="shared" si="0"/>
        <v>7081.677994987469</v>
      </c>
      <c r="K26" s="17">
        <f t="shared" si="1"/>
        <v>8663.200637723816</v>
      </c>
      <c r="L26" s="21">
        <v>706397.38</v>
      </c>
      <c r="M26" s="17"/>
      <c r="N26" s="27" t="s">
        <v>21</v>
      </c>
      <c r="O26" s="27" t="s">
        <v>22</v>
      </c>
      <c r="P26" s="105">
        <v>0.05</v>
      </c>
      <c r="Q26" s="61">
        <f t="shared" si="2"/>
        <v>35319.869</v>
      </c>
      <c r="R26" s="61">
        <f t="shared" si="3"/>
        <v>671077.511</v>
      </c>
    </row>
    <row r="27" spans="1:18" ht="15">
      <c r="A27" s="58">
        <v>22</v>
      </c>
      <c r="B27" s="6" t="s">
        <v>19</v>
      </c>
      <c r="C27" s="7" t="s">
        <v>56</v>
      </c>
      <c r="D27" s="8">
        <v>3</v>
      </c>
      <c r="E27" s="6" t="s">
        <v>20</v>
      </c>
      <c r="F27" s="8">
        <v>3</v>
      </c>
      <c r="G27" s="17">
        <f>H27+I27</f>
        <v>99.75</v>
      </c>
      <c r="H27" s="10">
        <v>18.21</v>
      </c>
      <c r="I27" s="10">
        <v>81.54</v>
      </c>
      <c r="J27" s="17">
        <f t="shared" si="0"/>
        <v>7347.405714285714</v>
      </c>
      <c r="K27" s="17">
        <f t="shared" si="1"/>
        <v>8988.27225901398</v>
      </c>
      <c r="L27" s="21">
        <v>732903.72</v>
      </c>
      <c r="M27" s="17"/>
      <c r="N27" s="27" t="s">
        <v>21</v>
      </c>
      <c r="O27" s="27" t="s">
        <v>22</v>
      </c>
      <c r="P27" s="105">
        <v>0.05</v>
      </c>
      <c r="Q27" s="61">
        <f t="shared" si="2"/>
        <v>36645.186</v>
      </c>
      <c r="R27" s="61">
        <f t="shared" si="3"/>
        <v>696258.534</v>
      </c>
    </row>
    <row r="28" spans="1:18" ht="15">
      <c r="A28" s="58">
        <v>23</v>
      </c>
      <c r="B28" s="6" t="s">
        <v>19</v>
      </c>
      <c r="C28" s="7" t="s">
        <v>57</v>
      </c>
      <c r="D28" s="8">
        <v>4</v>
      </c>
      <c r="E28" s="6" t="s">
        <v>20</v>
      </c>
      <c r="F28" s="8">
        <v>3</v>
      </c>
      <c r="G28" s="17">
        <f>H28+I28</f>
        <v>99.75</v>
      </c>
      <c r="H28" s="10">
        <v>18.21</v>
      </c>
      <c r="I28" s="10">
        <v>81.54</v>
      </c>
      <c r="J28" s="17">
        <f t="shared" si="0"/>
        <v>7347.405714285714</v>
      </c>
      <c r="K28" s="17">
        <f t="shared" si="1"/>
        <v>8988.27225901398</v>
      </c>
      <c r="L28" s="21">
        <v>732903.72</v>
      </c>
      <c r="M28" s="17"/>
      <c r="N28" s="27" t="s">
        <v>21</v>
      </c>
      <c r="O28" s="27" t="s">
        <v>22</v>
      </c>
      <c r="P28" s="105">
        <v>0.05</v>
      </c>
      <c r="Q28" s="61">
        <f t="shared" si="2"/>
        <v>36645.186</v>
      </c>
      <c r="R28" s="61">
        <f t="shared" si="3"/>
        <v>696258.534</v>
      </c>
    </row>
    <row r="29" spans="1:18" ht="15">
      <c r="A29" s="58">
        <v>24</v>
      </c>
      <c r="B29" s="6" t="s">
        <v>19</v>
      </c>
      <c r="C29" s="7" t="s">
        <v>58</v>
      </c>
      <c r="D29" s="8">
        <v>6</v>
      </c>
      <c r="E29" s="6" t="s">
        <v>20</v>
      </c>
      <c r="F29" s="8">
        <v>3</v>
      </c>
      <c r="G29" s="17">
        <v>99.75</v>
      </c>
      <c r="H29" s="10">
        <v>18.21</v>
      </c>
      <c r="I29" s="10">
        <v>81.54</v>
      </c>
      <c r="J29" s="17">
        <f t="shared" si="0"/>
        <v>6695.284110275689</v>
      </c>
      <c r="K29" s="17">
        <f t="shared" si="1"/>
        <v>8190.5149619818485</v>
      </c>
      <c r="L29" s="21">
        <v>667854.59</v>
      </c>
      <c r="M29" s="17"/>
      <c r="N29" s="27" t="s">
        <v>21</v>
      </c>
      <c r="O29" s="27" t="s">
        <v>22</v>
      </c>
      <c r="P29" s="105">
        <v>0.05</v>
      </c>
      <c r="Q29" s="61">
        <f t="shared" si="2"/>
        <v>33392.7295</v>
      </c>
      <c r="R29" s="61">
        <f t="shared" si="3"/>
        <v>634461.8605</v>
      </c>
    </row>
    <row r="30" spans="1:18" ht="15">
      <c r="A30" s="58">
        <v>25</v>
      </c>
      <c r="B30" s="6" t="s">
        <v>19</v>
      </c>
      <c r="C30" s="7" t="s">
        <v>59</v>
      </c>
      <c r="D30" s="8">
        <v>7</v>
      </c>
      <c r="E30" s="6" t="s">
        <v>20</v>
      </c>
      <c r="F30" s="8">
        <v>3</v>
      </c>
      <c r="G30" s="17">
        <v>99.75</v>
      </c>
      <c r="H30" s="10">
        <v>18.21</v>
      </c>
      <c r="I30" s="10">
        <v>81.54</v>
      </c>
      <c r="J30" s="17">
        <f t="shared" si="0"/>
        <v>6695.284110275689</v>
      </c>
      <c r="K30" s="17">
        <f t="shared" si="1"/>
        <v>8190.5149619818485</v>
      </c>
      <c r="L30" s="21">
        <v>667854.59</v>
      </c>
      <c r="M30" s="17"/>
      <c r="N30" s="27" t="s">
        <v>21</v>
      </c>
      <c r="O30" s="27" t="s">
        <v>22</v>
      </c>
      <c r="P30" s="105">
        <v>0.05</v>
      </c>
      <c r="Q30" s="61">
        <f t="shared" si="2"/>
        <v>33392.7295</v>
      </c>
      <c r="R30" s="61">
        <f t="shared" si="3"/>
        <v>634461.8605</v>
      </c>
    </row>
    <row r="31" spans="1:18" ht="15">
      <c r="A31" s="58">
        <v>26</v>
      </c>
      <c r="B31" s="6" t="s">
        <v>19</v>
      </c>
      <c r="C31" s="7" t="s">
        <v>60</v>
      </c>
      <c r="D31" s="8">
        <v>9</v>
      </c>
      <c r="E31" s="6" t="s">
        <v>20</v>
      </c>
      <c r="F31" s="8">
        <v>3</v>
      </c>
      <c r="G31" s="17">
        <v>99.75</v>
      </c>
      <c r="H31" s="10">
        <v>18.21</v>
      </c>
      <c r="I31" s="10">
        <v>81.54</v>
      </c>
      <c r="J31" s="17">
        <f t="shared" si="0"/>
        <v>6758.795087719299</v>
      </c>
      <c r="K31" s="17">
        <f t="shared" si="1"/>
        <v>8268.209590385088</v>
      </c>
      <c r="L31" s="21">
        <v>674189.81</v>
      </c>
      <c r="M31" s="17"/>
      <c r="N31" s="27" t="s">
        <v>21</v>
      </c>
      <c r="O31" s="27" t="s">
        <v>22</v>
      </c>
      <c r="P31" s="105">
        <v>0.05</v>
      </c>
      <c r="Q31" s="61">
        <f t="shared" si="2"/>
        <v>33709.49050000001</v>
      </c>
      <c r="R31" s="61">
        <f t="shared" si="3"/>
        <v>640480.3195000001</v>
      </c>
    </row>
    <row r="32" spans="1:18" ht="15">
      <c r="A32" s="58">
        <v>27</v>
      </c>
      <c r="B32" s="6" t="s">
        <v>19</v>
      </c>
      <c r="C32" s="7" t="s">
        <v>61</v>
      </c>
      <c r="D32" s="8">
        <v>12</v>
      </c>
      <c r="E32" s="6" t="s">
        <v>20</v>
      </c>
      <c r="F32" s="8">
        <v>3</v>
      </c>
      <c r="G32" s="17">
        <f aca="true" t="shared" si="5" ref="G32:G51">H32+I32</f>
        <v>99.75</v>
      </c>
      <c r="H32" s="10">
        <v>18.21</v>
      </c>
      <c r="I32" s="10">
        <v>81.54</v>
      </c>
      <c r="J32" s="17">
        <f t="shared" si="0"/>
        <v>6758.795087719299</v>
      </c>
      <c r="K32" s="17">
        <f t="shared" si="1"/>
        <v>8268.209590385088</v>
      </c>
      <c r="L32" s="21">
        <v>674189.81</v>
      </c>
      <c r="M32" s="17"/>
      <c r="N32" s="27" t="s">
        <v>21</v>
      </c>
      <c r="O32" s="27" t="s">
        <v>22</v>
      </c>
      <c r="P32" s="105">
        <v>0.05</v>
      </c>
      <c r="Q32" s="61">
        <f t="shared" si="2"/>
        <v>33709.49050000001</v>
      </c>
      <c r="R32" s="61">
        <f t="shared" si="3"/>
        <v>640480.3195000001</v>
      </c>
    </row>
    <row r="33" spans="1:18" ht="15">
      <c r="A33" s="58">
        <v>28</v>
      </c>
      <c r="B33" s="6" t="s">
        <v>19</v>
      </c>
      <c r="C33" s="7" t="s">
        <v>62</v>
      </c>
      <c r="D33" s="8">
        <v>14</v>
      </c>
      <c r="E33" s="6" t="s">
        <v>20</v>
      </c>
      <c r="F33" s="8">
        <v>3</v>
      </c>
      <c r="G33" s="17">
        <f t="shared" si="5"/>
        <v>99.75</v>
      </c>
      <c r="H33" s="10">
        <v>18.21</v>
      </c>
      <c r="I33" s="10">
        <v>81.54</v>
      </c>
      <c r="J33" s="17">
        <f t="shared" si="0"/>
        <v>7441.728922305764</v>
      </c>
      <c r="K33" s="17">
        <f t="shared" si="1"/>
        <v>9103.6602894285</v>
      </c>
      <c r="L33" s="21">
        <v>742312.46</v>
      </c>
      <c r="M33" s="17"/>
      <c r="N33" s="27" t="s">
        <v>21</v>
      </c>
      <c r="O33" s="27" t="s">
        <v>22</v>
      </c>
      <c r="P33" s="105">
        <v>0.05</v>
      </c>
      <c r="Q33" s="61">
        <f t="shared" si="2"/>
        <v>37115.623</v>
      </c>
      <c r="R33" s="61">
        <f t="shared" si="3"/>
        <v>705196.8369999999</v>
      </c>
    </row>
    <row r="34" spans="1:18" ht="15">
      <c r="A34" s="58">
        <v>29</v>
      </c>
      <c r="B34" s="6" t="s">
        <v>19</v>
      </c>
      <c r="C34" s="7" t="s">
        <v>63</v>
      </c>
      <c r="D34" s="8">
        <v>17</v>
      </c>
      <c r="E34" s="6" t="s">
        <v>20</v>
      </c>
      <c r="F34" s="8">
        <v>3</v>
      </c>
      <c r="G34" s="17">
        <f t="shared" si="5"/>
        <v>99.75</v>
      </c>
      <c r="H34" s="10">
        <v>18.21</v>
      </c>
      <c r="I34" s="10">
        <v>81.54</v>
      </c>
      <c r="J34" s="17">
        <f t="shared" si="0"/>
        <v>6758.795087719299</v>
      </c>
      <c r="K34" s="17">
        <f t="shared" si="1"/>
        <v>8268.209590385088</v>
      </c>
      <c r="L34" s="21">
        <v>674189.81</v>
      </c>
      <c r="M34" s="17"/>
      <c r="N34" s="27" t="s">
        <v>21</v>
      </c>
      <c r="O34" s="27" t="s">
        <v>22</v>
      </c>
      <c r="P34" s="105">
        <v>0.05</v>
      </c>
      <c r="Q34" s="61">
        <f aca="true" t="shared" si="6" ref="Q34:Q61">L34*P34</f>
        <v>33709.49050000001</v>
      </c>
      <c r="R34" s="61">
        <f aca="true" t="shared" si="7" ref="R34:R61">L34-Q34</f>
        <v>640480.3195000001</v>
      </c>
    </row>
    <row r="35" spans="1:18" ht="15">
      <c r="A35" s="58">
        <v>30</v>
      </c>
      <c r="B35" s="6" t="s">
        <v>19</v>
      </c>
      <c r="C35" s="7" t="s">
        <v>64</v>
      </c>
      <c r="D35" s="8">
        <v>19</v>
      </c>
      <c r="E35" s="6" t="s">
        <v>20</v>
      </c>
      <c r="F35" s="8">
        <v>3</v>
      </c>
      <c r="G35" s="17">
        <f t="shared" si="5"/>
        <v>99.75</v>
      </c>
      <c r="H35" s="10">
        <v>18.21</v>
      </c>
      <c r="I35" s="10">
        <v>81.54</v>
      </c>
      <c r="J35" s="17">
        <f aca="true" t="shared" si="8" ref="J35:J95">L35/G35</f>
        <v>6758.795087719299</v>
      </c>
      <c r="K35" s="17">
        <f aca="true" t="shared" si="9" ref="K35:K95">L35/I35</f>
        <v>8268.209590385088</v>
      </c>
      <c r="L35" s="21">
        <v>674189.81</v>
      </c>
      <c r="M35" s="17"/>
      <c r="N35" s="27" t="s">
        <v>21</v>
      </c>
      <c r="O35" s="27" t="s">
        <v>22</v>
      </c>
      <c r="P35" s="105">
        <v>0.05</v>
      </c>
      <c r="Q35" s="61">
        <f t="shared" si="6"/>
        <v>33709.49050000001</v>
      </c>
      <c r="R35" s="61">
        <f t="shared" si="7"/>
        <v>640480.3195000001</v>
      </c>
    </row>
    <row r="36" spans="1:18" ht="15">
      <c r="A36" s="58">
        <v>31</v>
      </c>
      <c r="B36" s="6" t="s">
        <v>19</v>
      </c>
      <c r="C36" s="7" t="s">
        <v>65</v>
      </c>
      <c r="D36" s="8">
        <v>20</v>
      </c>
      <c r="E36" s="6" t="s">
        <v>20</v>
      </c>
      <c r="F36" s="8">
        <v>3</v>
      </c>
      <c r="G36" s="17">
        <f t="shared" si="5"/>
        <v>99.75</v>
      </c>
      <c r="H36" s="10">
        <v>18.21</v>
      </c>
      <c r="I36" s="10">
        <v>81.54</v>
      </c>
      <c r="J36" s="17">
        <f t="shared" si="8"/>
        <v>6758.795087719299</v>
      </c>
      <c r="K36" s="17">
        <f t="shared" si="9"/>
        <v>8268.209590385088</v>
      </c>
      <c r="L36" s="21">
        <v>674189.81</v>
      </c>
      <c r="M36" s="17"/>
      <c r="N36" s="27" t="s">
        <v>21</v>
      </c>
      <c r="O36" s="27" t="s">
        <v>22</v>
      </c>
      <c r="P36" s="105">
        <v>0.05</v>
      </c>
      <c r="Q36" s="61">
        <f t="shared" si="6"/>
        <v>33709.49050000001</v>
      </c>
      <c r="R36" s="61">
        <f t="shared" si="7"/>
        <v>640480.3195000001</v>
      </c>
    </row>
    <row r="37" spans="1:18" ht="15">
      <c r="A37" s="58">
        <v>32</v>
      </c>
      <c r="B37" s="6" t="s">
        <v>19</v>
      </c>
      <c r="C37" s="7" t="s">
        <v>66</v>
      </c>
      <c r="D37" s="8">
        <v>21</v>
      </c>
      <c r="E37" s="6" t="s">
        <v>20</v>
      </c>
      <c r="F37" s="8">
        <v>3</v>
      </c>
      <c r="G37" s="17">
        <f t="shared" si="5"/>
        <v>99.75</v>
      </c>
      <c r="H37" s="10">
        <v>18.21</v>
      </c>
      <c r="I37" s="10">
        <v>81.54</v>
      </c>
      <c r="J37" s="17">
        <f t="shared" si="8"/>
        <v>6758.795087719299</v>
      </c>
      <c r="K37" s="17">
        <f t="shared" si="9"/>
        <v>8268.209590385088</v>
      </c>
      <c r="L37" s="21">
        <v>674189.81</v>
      </c>
      <c r="M37" s="17"/>
      <c r="N37" s="27" t="s">
        <v>21</v>
      </c>
      <c r="O37" s="27" t="s">
        <v>22</v>
      </c>
      <c r="P37" s="105">
        <v>0.05</v>
      </c>
      <c r="Q37" s="61">
        <f t="shared" si="6"/>
        <v>33709.49050000001</v>
      </c>
      <c r="R37" s="61">
        <f t="shared" si="7"/>
        <v>640480.3195000001</v>
      </c>
    </row>
    <row r="38" spans="1:18" ht="15">
      <c r="A38" s="58">
        <v>33</v>
      </c>
      <c r="B38" s="6" t="s">
        <v>19</v>
      </c>
      <c r="C38" s="7" t="s">
        <v>67</v>
      </c>
      <c r="D38" s="8">
        <v>22</v>
      </c>
      <c r="E38" s="6" t="s">
        <v>20</v>
      </c>
      <c r="F38" s="8">
        <v>3</v>
      </c>
      <c r="G38" s="17">
        <f t="shared" si="5"/>
        <v>99.75</v>
      </c>
      <c r="H38" s="10">
        <v>18.21</v>
      </c>
      <c r="I38" s="10">
        <v>81.54</v>
      </c>
      <c r="J38" s="17">
        <f t="shared" si="8"/>
        <v>6758.795087719299</v>
      </c>
      <c r="K38" s="17">
        <f t="shared" si="9"/>
        <v>8268.209590385088</v>
      </c>
      <c r="L38" s="21">
        <v>674189.81</v>
      </c>
      <c r="M38" s="17"/>
      <c r="N38" s="27" t="s">
        <v>21</v>
      </c>
      <c r="O38" s="27" t="s">
        <v>22</v>
      </c>
      <c r="P38" s="105">
        <v>0.05</v>
      </c>
      <c r="Q38" s="61">
        <f t="shared" si="6"/>
        <v>33709.49050000001</v>
      </c>
      <c r="R38" s="61">
        <f t="shared" si="7"/>
        <v>640480.3195000001</v>
      </c>
    </row>
    <row r="39" spans="1:18" ht="15">
      <c r="A39" s="58">
        <v>34</v>
      </c>
      <c r="B39" s="6" t="s">
        <v>19</v>
      </c>
      <c r="C39" s="7" t="s">
        <v>68</v>
      </c>
      <c r="D39" s="8">
        <v>23</v>
      </c>
      <c r="E39" s="6" t="s">
        <v>20</v>
      </c>
      <c r="F39" s="8">
        <v>3</v>
      </c>
      <c r="G39" s="17">
        <f t="shared" si="5"/>
        <v>99.75</v>
      </c>
      <c r="H39" s="10">
        <v>18.21</v>
      </c>
      <c r="I39" s="10">
        <v>81.54</v>
      </c>
      <c r="J39" s="17">
        <f t="shared" si="8"/>
        <v>6758.795087719299</v>
      </c>
      <c r="K39" s="17">
        <f t="shared" si="9"/>
        <v>8268.209590385088</v>
      </c>
      <c r="L39" s="21">
        <v>674189.81</v>
      </c>
      <c r="M39" s="17"/>
      <c r="N39" s="27" t="s">
        <v>21</v>
      </c>
      <c r="O39" s="27" t="s">
        <v>22</v>
      </c>
      <c r="P39" s="105">
        <v>0.05</v>
      </c>
      <c r="Q39" s="61">
        <f t="shared" si="6"/>
        <v>33709.49050000001</v>
      </c>
      <c r="R39" s="61">
        <f t="shared" si="7"/>
        <v>640480.3195000001</v>
      </c>
    </row>
    <row r="40" spans="1:18" ht="15">
      <c r="A40" s="58">
        <v>35</v>
      </c>
      <c r="B40" s="6" t="s">
        <v>19</v>
      </c>
      <c r="C40" s="7" t="s">
        <v>69</v>
      </c>
      <c r="D40" s="8">
        <v>24</v>
      </c>
      <c r="E40" s="6" t="s">
        <v>20</v>
      </c>
      <c r="F40" s="8">
        <v>3</v>
      </c>
      <c r="G40" s="17">
        <f t="shared" si="5"/>
        <v>99.75</v>
      </c>
      <c r="H40" s="10">
        <v>18.21</v>
      </c>
      <c r="I40" s="10">
        <v>81.54</v>
      </c>
      <c r="J40" s="17">
        <f t="shared" si="8"/>
        <v>7347.405714285714</v>
      </c>
      <c r="K40" s="17">
        <f t="shared" si="9"/>
        <v>8988.27225901398</v>
      </c>
      <c r="L40" s="21">
        <v>732903.72</v>
      </c>
      <c r="M40" s="17"/>
      <c r="N40" s="27" t="s">
        <v>21</v>
      </c>
      <c r="O40" s="27" t="s">
        <v>22</v>
      </c>
      <c r="P40" s="105">
        <v>0.05</v>
      </c>
      <c r="Q40" s="61">
        <f t="shared" si="6"/>
        <v>36645.186</v>
      </c>
      <c r="R40" s="61">
        <f t="shared" si="7"/>
        <v>696258.534</v>
      </c>
    </row>
    <row r="41" spans="1:18" ht="15">
      <c r="A41" s="58">
        <v>36</v>
      </c>
      <c r="B41" s="6" t="s">
        <v>19</v>
      </c>
      <c r="C41" s="7" t="s">
        <v>70</v>
      </c>
      <c r="D41" s="8">
        <v>2</v>
      </c>
      <c r="E41" s="6" t="s">
        <v>20</v>
      </c>
      <c r="F41" s="8">
        <v>3</v>
      </c>
      <c r="G41" s="17">
        <f t="shared" si="5"/>
        <v>99.86</v>
      </c>
      <c r="H41" s="10">
        <v>18.23</v>
      </c>
      <c r="I41" s="10">
        <v>81.63</v>
      </c>
      <c r="J41" s="17">
        <f t="shared" si="8"/>
        <v>7345.377228119367</v>
      </c>
      <c r="K41" s="17">
        <f t="shared" si="9"/>
        <v>8985.781820409164</v>
      </c>
      <c r="L41" s="21">
        <v>733509.37</v>
      </c>
      <c r="M41" s="17"/>
      <c r="N41" s="27" t="s">
        <v>21</v>
      </c>
      <c r="O41" s="27" t="s">
        <v>22</v>
      </c>
      <c r="P41" s="105">
        <v>0.05</v>
      </c>
      <c r="Q41" s="61">
        <f t="shared" si="6"/>
        <v>36675.4685</v>
      </c>
      <c r="R41" s="61">
        <f t="shared" si="7"/>
        <v>696833.9015</v>
      </c>
    </row>
    <row r="42" spans="1:18" ht="15">
      <c r="A42" s="58">
        <v>37</v>
      </c>
      <c r="B42" s="6" t="s">
        <v>19</v>
      </c>
      <c r="C42" s="7" t="s">
        <v>71</v>
      </c>
      <c r="D42" s="8">
        <v>3</v>
      </c>
      <c r="E42" s="6" t="s">
        <v>20</v>
      </c>
      <c r="F42" s="8">
        <v>3</v>
      </c>
      <c r="G42" s="17">
        <f t="shared" si="5"/>
        <v>99.86</v>
      </c>
      <c r="H42" s="10">
        <v>18.23</v>
      </c>
      <c r="I42" s="10">
        <v>81.63</v>
      </c>
      <c r="J42" s="17">
        <f t="shared" si="8"/>
        <v>7409.273583016224</v>
      </c>
      <c r="K42" s="17">
        <f t="shared" si="9"/>
        <v>9063.947813303934</v>
      </c>
      <c r="L42" s="21">
        <v>739890.06</v>
      </c>
      <c r="M42" s="17"/>
      <c r="N42" s="27" t="s">
        <v>21</v>
      </c>
      <c r="O42" s="27" t="s">
        <v>22</v>
      </c>
      <c r="P42" s="105">
        <v>0.05</v>
      </c>
      <c r="Q42" s="61">
        <f t="shared" si="6"/>
        <v>36994.503000000004</v>
      </c>
      <c r="R42" s="61">
        <f t="shared" si="7"/>
        <v>702895.557</v>
      </c>
    </row>
    <row r="43" spans="1:18" ht="15">
      <c r="A43" s="58">
        <v>38</v>
      </c>
      <c r="B43" s="6" t="s">
        <v>19</v>
      </c>
      <c r="C43" s="7" t="s">
        <v>72</v>
      </c>
      <c r="D43" s="8">
        <v>14</v>
      </c>
      <c r="E43" s="6" t="s">
        <v>20</v>
      </c>
      <c r="F43" s="8">
        <v>3</v>
      </c>
      <c r="G43" s="17">
        <f t="shared" si="5"/>
        <v>99.86</v>
      </c>
      <c r="H43" s="10">
        <v>18.23</v>
      </c>
      <c r="I43" s="10">
        <v>81.63</v>
      </c>
      <c r="J43" s="17">
        <f t="shared" si="8"/>
        <v>7504.611055477669</v>
      </c>
      <c r="K43" s="17">
        <f t="shared" si="9"/>
        <v>9180.57650373637</v>
      </c>
      <c r="L43" s="21">
        <v>749410.46</v>
      </c>
      <c r="M43" s="17"/>
      <c r="N43" s="27" t="s">
        <v>21</v>
      </c>
      <c r="O43" s="27" t="s">
        <v>22</v>
      </c>
      <c r="P43" s="105">
        <v>0.05</v>
      </c>
      <c r="Q43" s="61">
        <f t="shared" si="6"/>
        <v>37470.523</v>
      </c>
      <c r="R43" s="61">
        <f t="shared" si="7"/>
        <v>711939.9369999999</v>
      </c>
    </row>
    <row r="44" spans="1:18" ht="15">
      <c r="A44" s="58">
        <v>39</v>
      </c>
      <c r="B44" s="6" t="s">
        <v>19</v>
      </c>
      <c r="C44" s="7" t="s">
        <v>73</v>
      </c>
      <c r="D44" s="8">
        <v>17</v>
      </c>
      <c r="E44" s="6" t="s">
        <v>20</v>
      </c>
      <c r="F44" s="8">
        <v>3</v>
      </c>
      <c r="G44" s="17">
        <f t="shared" si="5"/>
        <v>99.86</v>
      </c>
      <c r="H44" s="10">
        <v>18.23</v>
      </c>
      <c r="I44" s="10">
        <v>81.63</v>
      </c>
      <c r="J44" s="17">
        <f t="shared" si="8"/>
        <v>6823.3304626477075</v>
      </c>
      <c r="K44" s="17">
        <f t="shared" si="9"/>
        <v>8347.14908734534</v>
      </c>
      <c r="L44" s="21">
        <v>681377.78</v>
      </c>
      <c r="M44" s="17"/>
      <c r="N44" s="27" t="s">
        <v>21</v>
      </c>
      <c r="O44" s="27" t="s">
        <v>22</v>
      </c>
      <c r="P44" s="105">
        <v>0.05</v>
      </c>
      <c r="Q44" s="61">
        <f t="shared" si="6"/>
        <v>34068.889</v>
      </c>
      <c r="R44" s="61">
        <f t="shared" si="7"/>
        <v>647308.8910000001</v>
      </c>
    </row>
    <row r="45" spans="1:18" ht="15">
      <c r="A45" s="58">
        <v>40</v>
      </c>
      <c r="B45" s="6" t="s">
        <v>19</v>
      </c>
      <c r="C45" s="7" t="s">
        <v>74</v>
      </c>
      <c r="D45" s="8">
        <v>20</v>
      </c>
      <c r="E45" s="6" t="s">
        <v>20</v>
      </c>
      <c r="F45" s="8">
        <v>3</v>
      </c>
      <c r="G45" s="17">
        <f t="shared" si="5"/>
        <v>99.86</v>
      </c>
      <c r="H45" s="10">
        <v>18.23</v>
      </c>
      <c r="I45" s="10">
        <v>81.63</v>
      </c>
      <c r="J45" s="17">
        <f t="shared" si="8"/>
        <v>6823.3304626477075</v>
      </c>
      <c r="K45" s="17">
        <f t="shared" si="9"/>
        <v>8347.14908734534</v>
      </c>
      <c r="L45" s="21">
        <v>681377.78</v>
      </c>
      <c r="M45" s="17"/>
      <c r="N45" s="27" t="s">
        <v>21</v>
      </c>
      <c r="O45" s="27" t="s">
        <v>22</v>
      </c>
      <c r="P45" s="105">
        <v>0.05</v>
      </c>
      <c r="Q45" s="61">
        <f t="shared" si="6"/>
        <v>34068.889</v>
      </c>
      <c r="R45" s="61">
        <f t="shared" si="7"/>
        <v>647308.8910000001</v>
      </c>
    </row>
    <row r="46" spans="1:18" ht="15">
      <c r="A46" s="58">
        <v>41</v>
      </c>
      <c r="B46" s="6" t="s">
        <v>19</v>
      </c>
      <c r="C46" s="7" t="s">
        <v>75</v>
      </c>
      <c r="D46" s="8">
        <v>21</v>
      </c>
      <c r="E46" s="6" t="s">
        <v>20</v>
      </c>
      <c r="F46" s="8">
        <v>3</v>
      </c>
      <c r="G46" s="17">
        <f t="shared" si="5"/>
        <v>99.86</v>
      </c>
      <c r="H46" s="10">
        <v>18.23</v>
      </c>
      <c r="I46" s="10">
        <v>81.63</v>
      </c>
      <c r="J46" s="17">
        <f t="shared" si="8"/>
        <v>6823.3304626477075</v>
      </c>
      <c r="K46" s="17">
        <f t="shared" si="9"/>
        <v>8347.14908734534</v>
      </c>
      <c r="L46" s="21">
        <v>681377.78</v>
      </c>
      <c r="M46" s="17"/>
      <c r="N46" s="27" t="s">
        <v>21</v>
      </c>
      <c r="O46" s="27" t="s">
        <v>22</v>
      </c>
      <c r="P46" s="105">
        <v>0.05</v>
      </c>
      <c r="Q46" s="61">
        <f t="shared" si="6"/>
        <v>34068.889</v>
      </c>
      <c r="R46" s="61">
        <f t="shared" si="7"/>
        <v>647308.8910000001</v>
      </c>
    </row>
    <row r="47" spans="1:18" ht="15">
      <c r="A47" s="58">
        <v>42</v>
      </c>
      <c r="B47" s="6" t="s">
        <v>19</v>
      </c>
      <c r="C47" s="7" t="s">
        <v>76</v>
      </c>
      <c r="D47" s="8">
        <v>22</v>
      </c>
      <c r="E47" s="6" t="s">
        <v>20</v>
      </c>
      <c r="F47" s="8">
        <v>3</v>
      </c>
      <c r="G47" s="17">
        <f t="shared" si="5"/>
        <v>99.86</v>
      </c>
      <c r="H47" s="10">
        <v>18.23</v>
      </c>
      <c r="I47" s="10">
        <v>81.63</v>
      </c>
      <c r="J47" s="17">
        <f t="shared" si="8"/>
        <v>6823.3304626477075</v>
      </c>
      <c r="K47" s="17">
        <f t="shared" si="9"/>
        <v>8347.14908734534</v>
      </c>
      <c r="L47" s="21">
        <v>681377.78</v>
      </c>
      <c r="M47" s="17"/>
      <c r="N47" s="27" t="s">
        <v>21</v>
      </c>
      <c r="O47" s="27" t="s">
        <v>22</v>
      </c>
      <c r="P47" s="105">
        <v>0.05</v>
      </c>
      <c r="Q47" s="61">
        <f t="shared" si="6"/>
        <v>34068.889</v>
      </c>
      <c r="R47" s="61">
        <f t="shared" si="7"/>
        <v>647308.8910000001</v>
      </c>
    </row>
    <row r="48" spans="1:18" ht="15">
      <c r="A48" s="58">
        <v>43</v>
      </c>
      <c r="B48" s="6" t="s">
        <v>19</v>
      </c>
      <c r="C48" s="7" t="s">
        <v>77</v>
      </c>
      <c r="D48" s="8">
        <v>24</v>
      </c>
      <c r="E48" s="6" t="s">
        <v>20</v>
      </c>
      <c r="F48" s="8">
        <v>3</v>
      </c>
      <c r="G48" s="17">
        <f t="shared" si="5"/>
        <v>99.86</v>
      </c>
      <c r="H48" s="10">
        <v>18.23</v>
      </c>
      <c r="I48" s="10">
        <v>81.63</v>
      </c>
      <c r="J48" s="17">
        <f t="shared" si="8"/>
        <v>7409.273583016224</v>
      </c>
      <c r="K48" s="17">
        <f t="shared" si="9"/>
        <v>9063.947813303934</v>
      </c>
      <c r="L48" s="21">
        <v>739890.06</v>
      </c>
      <c r="M48" s="17"/>
      <c r="N48" s="27" t="s">
        <v>21</v>
      </c>
      <c r="O48" s="27" t="s">
        <v>22</v>
      </c>
      <c r="P48" s="105">
        <v>0.05</v>
      </c>
      <c r="Q48" s="61">
        <f t="shared" si="6"/>
        <v>36994.503000000004</v>
      </c>
      <c r="R48" s="61">
        <f t="shared" si="7"/>
        <v>702895.557</v>
      </c>
    </row>
    <row r="49" spans="1:18" ht="15">
      <c r="A49" s="58">
        <v>44</v>
      </c>
      <c r="B49" s="6" t="s">
        <v>19</v>
      </c>
      <c r="C49" s="7" t="s">
        <v>78</v>
      </c>
      <c r="D49" s="8">
        <v>2</v>
      </c>
      <c r="E49" s="6" t="s">
        <v>20</v>
      </c>
      <c r="F49" s="8">
        <v>3</v>
      </c>
      <c r="G49" s="17">
        <f t="shared" si="5"/>
        <v>106.44</v>
      </c>
      <c r="H49" s="10">
        <v>19.43</v>
      </c>
      <c r="I49" s="10">
        <v>87.01</v>
      </c>
      <c r="J49" s="17">
        <f t="shared" si="8"/>
        <v>7099.93404735062</v>
      </c>
      <c r="K49" s="17">
        <f t="shared" si="9"/>
        <v>8685.403746695782</v>
      </c>
      <c r="L49" s="21">
        <v>755716.98</v>
      </c>
      <c r="M49" s="17"/>
      <c r="N49" s="27" t="s">
        <v>21</v>
      </c>
      <c r="O49" s="27" t="s">
        <v>22</v>
      </c>
      <c r="P49" s="105">
        <v>0.05</v>
      </c>
      <c r="Q49" s="61">
        <f t="shared" si="6"/>
        <v>37785.849</v>
      </c>
      <c r="R49" s="61">
        <f t="shared" si="7"/>
        <v>717931.1309999999</v>
      </c>
    </row>
    <row r="50" spans="1:18" ht="15">
      <c r="A50" s="58">
        <v>45</v>
      </c>
      <c r="B50" s="6" t="s">
        <v>19</v>
      </c>
      <c r="C50" s="7" t="s">
        <v>79</v>
      </c>
      <c r="D50" s="8">
        <v>3</v>
      </c>
      <c r="E50" s="6" t="s">
        <v>20</v>
      </c>
      <c r="F50" s="8">
        <v>3</v>
      </c>
      <c r="G50" s="17">
        <f t="shared" si="5"/>
        <v>106.44</v>
      </c>
      <c r="H50" s="10">
        <v>19.43</v>
      </c>
      <c r="I50" s="10">
        <v>87.01</v>
      </c>
      <c r="J50" s="17">
        <f t="shared" si="8"/>
        <v>7161.801954152574</v>
      </c>
      <c r="K50" s="17">
        <f t="shared" si="9"/>
        <v>8761.087231352718</v>
      </c>
      <c r="L50" s="21">
        <v>762302.2</v>
      </c>
      <c r="M50" s="17"/>
      <c r="N50" s="27" t="s">
        <v>21</v>
      </c>
      <c r="O50" s="27" t="s">
        <v>22</v>
      </c>
      <c r="P50" s="105">
        <v>0.05</v>
      </c>
      <c r="Q50" s="61">
        <f t="shared" si="6"/>
        <v>38115.11</v>
      </c>
      <c r="R50" s="61">
        <f t="shared" si="7"/>
        <v>724187.09</v>
      </c>
    </row>
    <row r="51" spans="1:18" ht="15">
      <c r="A51" s="58">
        <v>46</v>
      </c>
      <c r="B51" s="6" t="s">
        <v>19</v>
      </c>
      <c r="C51" s="7" t="s">
        <v>80</v>
      </c>
      <c r="D51" s="8">
        <v>4</v>
      </c>
      <c r="E51" s="6" t="s">
        <v>20</v>
      </c>
      <c r="F51" s="8">
        <v>3</v>
      </c>
      <c r="G51" s="17">
        <f t="shared" si="5"/>
        <v>106.44</v>
      </c>
      <c r="H51" s="10">
        <v>19.43</v>
      </c>
      <c r="I51" s="10">
        <v>87.01</v>
      </c>
      <c r="J51" s="17">
        <f t="shared" si="8"/>
        <v>7161.801954152574</v>
      </c>
      <c r="K51" s="17">
        <f t="shared" si="9"/>
        <v>8761.087231352718</v>
      </c>
      <c r="L51" s="21">
        <v>762302.2</v>
      </c>
      <c r="M51" s="17"/>
      <c r="N51" s="27" t="s">
        <v>21</v>
      </c>
      <c r="O51" s="27" t="s">
        <v>22</v>
      </c>
      <c r="P51" s="105">
        <v>0.05</v>
      </c>
      <c r="Q51" s="61">
        <f t="shared" si="6"/>
        <v>38115.11</v>
      </c>
      <c r="R51" s="61">
        <f t="shared" si="7"/>
        <v>724187.09</v>
      </c>
    </row>
    <row r="52" spans="1:18" ht="15">
      <c r="A52" s="58">
        <v>47</v>
      </c>
      <c r="B52" s="6" t="s">
        <v>19</v>
      </c>
      <c r="C52" s="7" t="s">
        <v>81</v>
      </c>
      <c r="D52" s="8">
        <v>14</v>
      </c>
      <c r="E52" s="6" t="s">
        <v>20</v>
      </c>
      <c r="F52" s="8">
        <v>3</v>
      </c>
      <c r="G52" s="17">
        <v>106.44</v>
      </c>
      <c r="H52" s="10">
        <v>19.43</v>
      </c>
      <c r="I52" s="10">
        <v>87.01</v>
      </c>
      <c r="J52" s="17">
        <f t="shared" si="8"/>
        <v>7254.096768132282</v>
      </c>
      <c r="K52" s="17">
        <f t="shared" si="9"/>
        <v>8873.992184806344</v>
      </c>
      <c r="L52" s="21">
        <v>772126.06</v>
      </c>
      <c r="M52" s="17"/>
      <c r="N52" s="27" t="s">
        <v>21</v>
      </c>
      <c r="O52" s="27" t="s">
        <v>22</v>
      </c>
      <c r="P52" s="105">
        <v>0.05</v>
      </c>
      <c r="Q52" s="61">
        <f t="shared" si="6"/>
        <v>38606.30300000001</v>
      </c>
      <c r="R52" s="61">
        <f t="shared" si="7"/>
        <v>733519.7570000001</v>
      </c>
    </row>
    <row r="53" spans="1:18" ht="15">
      <c r="A53" s="58">
        <v>48</v>
      </c>
      <c r="B53" s="6" t="s">
        <v>19</v>
      </c>
      <c r="C53" s="7" t="s">
        <v>82</v>
      </c>
      <c r="D53" s="8">
        <v>22</v>
      </c>
      <c r="E53" s="6" t="s">
        <v>20</v>
      </c>
      <c r="F53" s="8">
        <v>3</v>
      </c>
      <c r="G53" s="17">
        <v>106.44</v>
      </c>
      <c r="H53" s="10">
        <v>19.43</v>
      </c>
      <c r="I53" s="10">
        <v>87.01</v>
      </c>
      <c r="J53" s="17">
        <f t="shared" si="8"/>
        <v>6658.406801954152</v>
      </c>
      <c r="K53" s="17">
        <f t="shared" si="9"/>
        <v>8145.280082749108</v>
      </c>
      <c r="L53" s="21">
        <v>708720.82</v>
      </c>
      <c r="M53" s="17"/>
      <c r="N53" s="27" t="s">
        <v>21</v>
      </c>
      <c r="O53" s="27" t="s">
        <v>22</v>
      </c>
      <c r="P53" s="105">
        <v>0.05</v>
      </c>
      <c r="Q53" s="61">
        <f t="shared" si="6"/>
        <v>35436.041</v>
      </c>
      <c r="R53" s="61">
        <f t="shared" si="7"/>
        <v>673284.779</v>
      </c>
    </row>
    <row r="54" spans="1:18" ht="15">
      <c r="A54" s="58">
        <v>49</v>
      </c>
      <c r="B54" s="6" t="s">
        <v>19</v>
      </c>
      <c r="C54" s="7" t="s">
        <v>83</v>
      </c>
      <c r="D54" s="8">
        <v>24</v>
      </c>
      <c r="E54" s="6" t="s">
        <v>20</v>
      </c>
      <c r="F54" s="8">
        <v>3</v>
      </c>
      <c r="G54" s="17">
        <v>106.44</v>
      </c>
      <c r="H54" s="10">
        <v>19.43</v>
      </c>
      <c r="I54" s="10">
        <v>87.01</v>
      </c>
      <c r="J54" s="17">
        <f t="shared" si="8"/>
        <v>7314.9503945885</v>
      </c>
      <c r="K54" s="17">
        <f t="shared" si="9"/>
        <v>8948.434892541087</v>
      </c>
      <c r="L54" s="21">
        <v>778603.32</v>
      </c>
      <c r="M54" s="17"/>
      <c r="N54" s="27" t="s">
        <v>21</v>
      </c>
      <c r="O54" s="27" t="s">
        <v>22</v>
      </c>
      <c r="P54" s="105">
        <v>0.05</v>
      </c>
      <c r="Q54" s="61">
        <f t="shared" si="6"/>
        <v>38930.166</v>
      </c>
      <c r="R54" s="61">
        <f t="shared" si="7"/>
        <v>739673.154</v>
      </c>
    </row>
    <row r="55" spans="1:18" ht="15">
      <c r="A55" s="58">
        <v>50</v>
      </c>
      <c r="B55" s="6" t="s">
        <v>23</v>
      </c>
      <c r="C55" s="7" t="s">
        <v>84</v>
      </c>
      <c r="D55" s="8">
        <v>9</v>
      </c>
      <c r="E55" s="6" t="s">
        <v>20</v>
      </c>
      <c r="F55" s="8">
        <v>3</v>
      </c>
      <c r="G55" s="17">
        <v>91.24</v>
      </c>
      <c r="H55" s="10">
        <v>15.62</v>
      </c>
      <c r="I55" s="10">
        <v>75.62</v>
      </c>
      <c r="J55" s="17">
        <f t="shared" si="8"/>
        <v>6715.771591407277</v>
      </c>
      <c r="K55" s="17">
        <f t="shared" si="9"/>
        <v>8102.975403332452</v>
      </c>
      <c r="L55" s="21">
        <v>612747</v>
      </c>
      <c r="M55" s="17"/>
      <c r="N55" s="27" t="s">
        <v>21</v>
      </c>
      <c r="O55" s="27" t="s">
        <v>22</v>
      </c>
      <c r="P55" s="105">
        <v>0.05</v>
      </c>
      <c r="Q55" s="61">
        <f t="shared" si="6"/>
        <v>30637.350000000002</v>
      </c>
      <c r="R55" s="61">
        <f t="shared" si="7"/>
        <v>582109.65</v>
      </c>
    </row>
    <row r="56" spans="1:18" ht="15">
      <c r="A56" s="58">
        <v>51</v>
      </c>
      <c r="B56" s="6" t="s">
        <v>23</v>
      </c>
      <c r="C56" s="7" t="s">
        <v>85</v>
      </c>
      <c r="D56" s="8">
        <v>14</v>
      </c>
      <c r="E56" s="6" t="s">
        <v>20</v>
      </c>
      <c r="F56" s="8">
        <v>3</v>
      </c>
      <c r="G56" s="17">
        <v>91.24</v>
      </c>
      <c r="H56" s="10">
        <v>15.62</v>
      </c>
      <c r="I56" s="10">
        <v>75.62</v>
      </c>
      <c r="J56" s="17">
        <f t="shared" si="8"/>
        <v>7400.145550197281</v>
      </c>
      <c r="K56" s="17">
        <f t="shared" si="9"/>
        <v>8928.713038878603</v>
      </c>
      <c r="L56" s="21">
        <v>675189.28</v>
      </c>
      <c r="M56" s="17"/>
      <c r="N56" s="27" t="s">
        <v>21</v>
      </c>
      <c r="O56" s="27" t="s">
        <v>22</v>
      </c>
      <c r="P56" s="105">
        <v>0.05</v>
      </c>
      <c r="Q56" s="61">
        <f t="shared" si="6"/>
        <v>33759.464</v>
      </c>
      <c r="R56" s="61">
        <f t="shared" si="7"/>
        <v>641429.816</v>
      </c>
    </row>
    <row r="57" spans="1:18" ht="15">
      <c r="A57" s="58">
        <v>52</v>
      </c>
      <c r="B57" s="6" t="s">
        <v>23</v>
      </c>
      <c r="C57" s="7" t="s">
        <v>86</v>
      </c>
      <c r="D57" s="8">
        <v>18</v>
      </c>
      <c r="E57" s="6" t="s">
        <v>20</v>
      </c>
      <c r="F57" s="8">
        <v>3</v>
      </c>
      <c r="G57" s="17">
        <v>91.24</v>
      </c>
      <c r="H57" s="10">
        <v>15.62</v>
      </c>
      <c r="I57" s="10">
        <v>75.62</v>
      </c>
      <c r="J57" s="17">
        <f t="shared" si="8"/>
        <v>7368.704515563349</v>
      </c>
      <c r="K57" s="17">
        <f t="shared" si="9"/>
        <v>8890.77757207088</v>
      </c>
      <c r="L57" s="21">
        <v>672320.6</v>
      </c>
      <c r="M57" s="17"/>
      <c r="N57" s="27" t="s">
        <v>21</v>
      </c>
      <c r="O57" s="27" t="s">
        <v>22</v>
      </c>
      <c r="P57" s="105">
        <v>0.05</v>
      </c>
      <c r="Q57" s="61">
        <f t="shared" si="6"/>
        <v>33616.03</v>
      </c>
      <c r="R57" s="61">
        <f t="shared" si="7"/>
        <v>638704.57</v>
      </c>
    </row>
    <row r="58" spans="1:18" ht="15">
      <c r="A58" s="58">
        <v>53</v>
      </c>
      <c r="B58" s="6" t="s">
        <v>23</v>
      </c>
      <c r="C58" s="7" t="s">
        <v>87</v>
      </c>
      <c r="D58" s="8">
        <v>20</v>
      </c>
      <c r="E58" s="6" t="s">
        <v>20</v>
      </c>
      <c r="F58" s="8">
        <v>3</v>
      </c>
      <c r="G58" s="17">
        <v>91.24</v>
      </c>
      <c r="H58" s="10">
        <v>15.62</v>
      </c>
      <c r="I58" s="10">
        <v>75.62</v>
      </c>
      <c r="J58" s="17">
        <f t="shared" si="8"/>
        <v>6747.5270714598855</v>
      </c>
      <c r="K58" s="17">
        <f t="shared" si="9"/>
        <v>8141.290267125099</v>
      </c>
      <c r="L58" s="21">
        <v>615644.37</v>
      </c>
      <c r="M58" s="17"/>
      <c r="N58" s="27" t="s">
        <v>21</v>
      </c>
      <c r="O58" s="27" t="s">
        <v>22</v>
      </c>
      <c r="P58" s="105">
        <v>0.05</v>
      </c>
      <c r="Q58" s="61">
        <f t="shared" si="6"/>
        <v>30782.218500000003</v>
      </c>
      <c r="R58" s="61">
        <f t="shared" si="7"/>
        <v>584862.1515</v>
      </c>
    </row>
    <row r="59" spans="1:18" ht="15">
      <c r="A59" s="58">
        <v>54</v>
      </c>
      <c r="B59" s="6" t="s">
        <v>23</v>
      </c>
      <c r="C59" s="7" t="s">
        <v>88</v>
      </c>
      <c r="D59" s="8">
        <v>22</v>
      </c>
      <c r="E59" s="6" t="s">
        <v>20</v>
      </c>
      <c r="F59" s="8">
        <v>3</v>
      </c>
      <c r="G59" s="17">
        <v>91.24</v>
      </c>
      <c r="H59" s="10">
        <v>15.62</v>
      </c>
      <c r="I59" s="10">
        <v>75.62</v>
      </c>
      <c r="J59" s="17">
        <f t="shared" si="8"/>
        <v>6811.038031565102</v>
      </c>
      <c r="K59" s="17">
        <f t="shared" si="9"/>
        <v>8217.919994710393</v>
      </c>
      <c r="L59" s="21">
        <v>621439.11</v>
      </c>
      <c r="M59" s="17"/>
      <c r="N59" s="27" t="s">
        <v>21</v>
      </c>
      <c r="O59" s="27" t="s">
        <v>22</v>
      </c>
      <c r="P59" s="105">
        <v>0.05</v>
      </c>
      <c r="Q59" s="61">
        <f t="shared" si="6"/>
        <v>31071.9555</v>
      </c>
      <c r="R59" s="61">
        <f t="shared" si="7"/>
        <v>590367.1545</v>
      </c>
    </row>
    <row r="60" spans="1:18" ht="15">
      <c r="A60" s="58">
        <v>55</v>
      </c>
      <c r="B60" s="6" t="s">
        <v>23</v>
      </c>
      <c r="C60" s="7" t="s">
        <v>89</v>
      </c>
      <c r="D60" s="8">
        <v>24</v>
      </c>
      <c r="E60" s="6" t="s">
        <v>20</v>
      </c>
      <c r="F60" s="8">
        <v>3</v>
      </c>
      <c r="G60" s="17">
        <v>91.24</v>
      </c>
      <c r="H60" s="10">
        <v>15.62</v>
      </c>
      <c r="I60" s="10">
        <v>75.62</v>
      </c>
      <c r="J60" s="17">
        <f t="shared" si="8"/>
        <v>7463.027729066199</v>
      </c>
      <c r="K60" s="17">
        <f t="shared" si="9"/>
        <v>9004.584104734196</v>
      </c>
      <c r="L60" s="21">
        <v>680926.65</v>
      </c>
      <c r="M60" s="17"/>
      <c r="N60" s="27" t="s">
        <v>21</v>
      </c>
      <c r="O60" s="27" t="s">
        <v>22</v>
      </c>
      <c r="P60" s="105">
        <v>0.05</v>
      </c>
      <c r="Q60" s="61">
        <f t="shared" si="6"/>
        <v>34046.332500000004</v>
      </c>
      <c r="R60" s="61">
        <f t="shared" si="7"/>
        <v>646880.3175</v>
      </c>
    </row>
    <row r="61" spans="1:18" ht="15">
      <c r="A61" s="58">
        <v>56</v>
      </c>
      <c r="B61" s="6" t="s">
        <v>23</v>
      </c>
      <c r="C61" s="7" t="s">
        <v>90</v>
      </c>
      <c r="D61" s="8">
        <v>2</v>
      </c>
      <c r="E61" s="6" t="s">
        <v>20</v>
      </c>
      <c r="F61" s="8">
        <v>3</v>
      </c>
      <c r="G61" s="17">
        <v>91.21</v>
      </c>
      <c r="H61" s="10">
        <v>15.61</v>
      </c>
      <c r="I61" s="10">
        <v>75.6</v>
      </c>
      <c r="J61" s="17">
        <f t="shared" si="8"/>
        <v>7366.676022365969</v>
      </c>
      <c r="K61" s="17">
        <f t="shared" si="9"/>
        <v>8887.758201058203</v>
      </c>
      <c r="L61" s="21">
        <v>671914.52</v>
      </c>
      <c r="M61" s="17"/>
      <c r="N61" s="27" t="s">
        <v>21</v>
      </c>
      <c r="O61" s="27" t="s">
        <v>22</v>
      </c>
      <c r="P61" s="105">
        <v>0.05</v>
      </c>
      <c r="Q61" s="61">
        <f t="shared" si="6"/>
        <v>33595.726</v>
      </c>
      <c r="R61" s="61">
        <f t="shared" si="7"/>
        <v>638318.794</v>
      </c>
    </row>
    <row r="62" spans="1:18" ht="15">
      <c r="A62" s="58">
        <v>57</v>
      </c>
      <c r="B62" s="6" t="s">
        <v>23</v>
      </c>
      <c r="C62" s="7" t="s">
        <v>91</v>
      </c>
      <c r="D62" s="8">
        <v>7</v>
      </c>
      <c r="E62" s="6" t="s">
        <v>20</v>
      </c>
      <c r="F62" s="8">
        <v>3</v>
      </c>
      <c r="G62" s="17">
        <v>91.21</v>
      </c>
      <c r="H62" s="10">
        <v>15.61</v>
      </c>
      <c r="I62" s="10">
        <v>75.6</v>
      </c>
      <c r="J62" s="17">
        <f t="shared" si="8"/>
        <v>6780.306874246246</v>
      </c>
      <c r="K62" s="17">
        <f t="shared" si="9"/>
        <v>8180.314682539683</v>
      </c>
      <c r="L62" s="21">
        <v>618431.79</v>
      </c>
      <c r="M62" s="17"/>
      <c r="N62" s="27" t="s">
        <v>21</v>
      </c>
      <c r="O62" s="27" t="s">
        <v>22</v>
      </c>
      <c r="P62" s="105">
        <v>0.05</v>
      </c>
      <c r="Q62" s="61">
        <f aca="true" t="shared" si="10" ref="Q62:Q94">L62*P62</f>
        <v>30921.589500000002</v>
      </c>
      <c r="R62" s="61">
        <f aca="true" t="shared" si="11" ref="R62:R94">L62-Q62</f>
        <v>587510.2005</v>
      </c>
    </row>
    <row r="63" spans="1:18" ht="15">
      <c r="A63" s="58">
        <v>58</v>
      </c>
      <c r="B63" s="6" t="s">
        <v>23</v>
      </c>
      <c r="C63" s="7" t="s">
        <v>92</v>
      </c>
      <c r="D63" s="8">
        <v>8</v>
      </c>
      <c r="E63" s="6" t="s">
        <v>20</v>
      </c>
      <c r="F63" s="8">
        <v>3</v>
      </c>
      <c r="G63" s="17">
        <v>91.21</v>
      </c>
      <c r="H63" s="10">
        <v>15.61</v>
      </c>
      <c r="I63" s="10">
        <v>75.6</v>
      </c>
      <c r="J63" s="17">
        <f t="shared" si="8"/>
        <v>6780.306874246246</v>
      </c>
      <c r="K63" s="17">
        <f t="shared" si="9"/>
        <v>8180.314682539683</v>
      </c>
      <c r="L63" s="21">
        <v>618431.79</v>
      </c>
      <c r="M63" s="17"/>
      <c r="N63" s="27" t="s">
        <v>21</v>
      </c>
      <c r="O63" s="27" t="s">
        <v>22</v>
      </c>
      <c r="P63" s="105">
        <v>0.05</v>
      </c>
      <c r="Q63" s="61">
        <f t="shared" si="10"/>
        <v>30921.589500000002</v>
      </c>
      <c r="R63" s="61">
        <f t="shared" si="11"/>
        <v>587510.2005</v>
      </c>
    </row>
    <row r="64" spans="1:18" ht="15">
      <c r="A64" s="58">
        <v>59</v>
      </c>
      <c r="B64" s="6" t="s">
        <v>23</v>
      </c>
      <c r="C64" s="7" t="s">
        <v>93</v>
      </c>
      <c r="D64" s="8">
        <v>9</v>
      </c>
      <c r="E64" s="6" t="s">
        <v>20</v>
      </c>
      <c r="F64" s="8">
        <v>3</v>
      </c>
      <c r="G64" s="17">
        <v>91.21</v>
      </c>
      <c r="H64" s="10">
        <v>15.61</v>
      </c>
      <c r="I64" s="10">
        <v>75.6</v>
      </c>
      <c r="J64" s="17">
        <f t="shared" si="8"/>
        <v>6844.842232211381</v>
      </c>
      <c r="K64" s="17">
        <f t="shared" si="9"/>
        <v>8258.175396825398</v>
      </c>
      <c r="L64" s="21">
        <v>624318.06</v>
      </c>
      <c r="M64" s="17"/>
      <c r="N64" s="27" t="s">
        <v>21</v>
      </c>
      <c r="O64" s="27" t="s">
        <v>22</v>
      </c>
      <c r="P64" s="105">
        <v>0.05</v>
      </c>
      <c r="Q64" s="61">
        <f t="shared" si="10"/>
        <v>31215.903000000006</v>
      </c>
      <c r="R64" s="61">
        <f t="shared" si="11"/>
        <v>593102.157</v>
      </c>
    </row>
    <row r="65" spans="1:18" ht="15">
      <c r="A65" s="58">
        <v>60</v>
      </c>
      <c r="B65" s="6" t="s">
        <v>23</v>
      </c>
      <c r="C65" s="7" t="s">
        <v>94</v>
      </c>
      <c r="D65" s="8">
        <v>11</v>
      </c>
      <c r="E65" s="6" t="s">
        <v>20</v>
      </c>
      <c r="F65" s="8">
        <v>3</v>
      </c>
      <c r="G65" s="17">
        <v>91.21</v>
      </c>
      <c r="H65" s="10">
        <v>15.61</v>
      </c>
      <c r="I65" s="10">
        <v>75.6</v>
      </c>
      <c r="J65" s="17">
        <f t="shared" si="8"/>
        <v>6844.842232211381</v>
      </c>
      <c r="K65" s="17">
        <f t="shared" si="9"/>
        <v>8258.175396825398</v>
      </c>
      <c r="L65" s="21">
        <v>624318.06</v>
      </c>
      <c r="M65" s="17"/>
      <c r="N65" s="27" t="s">
        <v>21</v>
      </c>
      <c r="O65" s="27" t="s">
        <v>22</v>
      </c>
      <c r="P65" s="105">
        <v>0.05</v>
      </c>
      <c r="Q65" s="61">
        <f t="shared" si="10"/>
        <v>31215.903000000006</v>
      </c>
      <c r="R65" s="61">
        <f t="shared" si="11"/>
        <v>593102.157</v>
      </c>
    </row>
    <row r="66" spans="1:18" ht="15">
      <c r="A66" s="58">
        <v>61</v>
      </c>
      <c r="B66" s="6" t="s">
        <v>23</v>
      </c>
      <c r="C66" s="7" t="s">
        <v>95</v>
      </c>
      <c r="D66" s="8">
        <v>17</v>
      </c>
      <c r="E66" s="6" t="s">
        <v>20</v>
      </c>
      <c r="F66" s="8">
        <v>3</v>
      </c>
      <c r="G66" s="17">
        <v>91.21</v>
      </c>
      <c r="H66" s="10">
        <v>15.61</v>
      </c>
      <c r="I66" s="10">
        <v>75.6</v>
      </c>
      <c r="J66" s="17">
        <f t="shared" si="8"/>
        <v>6844.842232211381</v>
      </c>
      <c r="K66" s="17">
        <f t="shared" si="9"/>
        <v>8258.175396825398</v>
      </c>
      <c r="L66" s="21">
        <v>624318.06</v>
      </c>
      <c r="M66" s="17"/>
      <c r="N66" s="27" t="s">
        <v>21</v>
      </c>
      <c r="O66" s="27" t="s">
        <v>22</v>
      </c>
      <c r="P66" s="105">
        <v>0.05</v>
      </c>
      <c r="Q66" s="61">
        <f t="shared" si="10"/>
        <v>31215.903000000006</v>
      </c>
      <c r="R66" s="61">
        <f t="shared" si="11"/>
        <v>593102.157</v>
      </c>
    </row>
    <row r="67" spans="1:18" ht="15">
      <c r="A67" s="58">
        <v>62</v>
      </c>
      <c r="B67" s="6" t="s">
        <v>23</v>
      </c>
      <c r="C67" s="7" t="s">
        <v>96</v>
      </c>
      <c r="D67" s="8">
        <v>19</v>
      </c>
      <c r="E67" s="6" t="s">
        <v>20</v>
      </c>
      <c r="F67" s="8">
        <v>3</v>
      </c>
      <c r="G67" s="17">
        <v>91.21</v>
      </c>
      <c r="H67" s="10">
        <v>15.61</v>
      </c>
      <c r="I67" s="10">
        <v>75.6</v>
      </c>
      <c r="J67" s="17">
        <f t="shared" si="8"/>
        <v>6844.842232211381</v>
      </c>
      <c r="K67" s="17">
        <f t="shared" si="9"/>
        <v>8258.175396825398</v>
      </c>
      <c r="L67" s="21">
        <v>624318.06</v>
      </c>
      <c r="M67" s="17"/>
      <c r="N67" s="27" t="s">
        <v>21</v>
      </c>
      <c r="O67" s="27" t="s">
        <v>22</v>
      </c>
      <c r="P67" s="105">
        <v>0.05</v>
      </c>
      <c r="Q67" s="61">
        <f t="shared" si="10"/>
        <v>31215.903000000006</v>
      </c>
      <c r="R67" s="61">
        <f t="shared" si="11"/>
        <v>593102.157</v>
      </c>
    </row>
    <row r="68" spans="1:18" ht="15">
      <c r="A68" s="58">
        <v>63</v>
      </c>
      <c r="B68" s="6" t="s">
        <v>23</v>
      </c>
      <c r="C68" s="7" t="s">
        <v>97</v>
      </c>
      <c r="D68" s="8">
        <v>20</v>
      </c>
      <c r="E68" s="6" t="s">
        <v>20</v>
      </c>
      <c r="F68" s="8">
        <v>3</v>
      </c>
      <c r="G68" s="17">
        <v>91.21</v>
      </c>
      <c r="H68" s="10">
        <v>15.61</v>
      </c>
      <c r="I68" s="10">
        <v>75.6</v>
      </c>
      <c r="J68" s="17">
        <f t="shared" si="8"/>
        <v>6877.622080912181</v>
      </c>
      <c r="K68" s="17">
        <f t="shared" si="9"/>
        <v>8297.723677248678</v>
      </c>
      <c r="L68" s="21">
        <v>627307.91</v>
      </c>
      <c r="M68" s="17"/>
      <c r="N68" s="27" t="s">
        <v>21</v>
      </c>
      <c r="O68" s="27" t="s">
        <v>22</v>
      </c>
      <c r="P68" s="105">
        <v>0.05</v>
      </c>
      <c r="Q68" s="61">
        <f t="shared" si="10"/>
        <v>31365.395500000002</v>
      </c>
      <c r="R68" s="61">
        <f t="shared" si="11"/>
        <v>595942.5145</v>
      </c>
    </row>
    <row r="69" spans="1:18" ht="15">
      <c r="A69" s="58">
        <v>64</v>
      </c>
      <c r="B69" s="6" t="s">
        <v>23</v>
      </c>
      <c r="C69" s="7" t="s">
        <v>98</v>
      </c>
      <c r="D69" s="8">
        <v>21</v>
      </c>
      <c r="E69" s="6" t="s">
        <v>20</v>
      </c>
      <c r="F69" s="8">
        <v>3</v>
      </c>
      <c r="G69" s="17">
        <v>91.21</v>
      </c>
      <c r="H69" s="10">
        <v>15.61</v>
      </c>
      <c r="I69" s="10">
        <v>75.6</v>
      </c>
      <c r="J69" s="17">
        <f t="shared" si="8"/>
        <v>6909.377590176516</v>
      </c>
      <c r="K69" s="17">
        <f t="shared" si="9"/>
        <v>8336.03611111111</v>
      </c>
      <c r="L69" s="21">
        <v>630204.33</v>
      </c>
      <c r="M69" s="17"/>
      <c r="N69" s="27" t="s">
        <v>21</v>
      </c>
      <c r="O69" s="27" t="s">
        <v>22</v>
      </c>
      <c r="P69" s="105">
        <v>0.05</v>
      </c>
      <c r="Q69" s="61">
        <f t="shared" si="10"/>
        <v>31510.2165</v>
      </c>
      <c r="R69" s="61">
        <f t="shared" si="11"/>
        <v>598694.1135</v>
      </c>
    </row>
    <row r="70" spans="1:18" ht="15">
      <c r="A70" s="58">
        <v>65</v>
      </c>
      <c r="B70" s="6" t="s">
        <v>23</v>
      </c>
      <c r="C70" s="7" t="s">
        <v>99</v>
      </c>
      <c r="D70" s="8">
        <v>24</v>
      </c>
      <c r="E70" s="6" t="s">
        <v>20</v>
      </c>
      <c r="F70" s="8">
        <v>3</v>
      </c>
      <c r="G70" s="17">
        <v>91.21</v>
      </c>
      <c r="H70" s="10">
        <v>15.61</v>
      </c>
      <c r="I70" s="10">
        <v>75.6</v>
      </c>
      <c r="J70" s="17">
        <f t="shared" si="8"/>
        <v>7590.820414428243</v>
      </c>
      <c r="K70" s="17">
        <f t="shared" si="9"/>
        <v>9158.18425925926</v>
      </c>
      <c r="L70" s="21">
        <v>692358.73</v>
      </c>
      <c r="M70" s="17"/>
      <c r="N70" s="27" t="s">
        <v>21</v>
      </c>
      <c r="O70" s="27" t="s">
        <v>22</v>
      </c>
      <c r="P70" s="105">
        <v>0.05</v>
      </c>
      <c r="Q70" s="61">
        <f t="shared" si="10"/>
        <v>34617.9365</v>
      </c>
      <c r="R70" s="61">
        <f t="shared" si="11"/>
        <v>657740.7935</v>
      </c>
    </row>
    <row r="71" spans="1:18" ht="15">
      <c r="A71" s="58">
        <v>66</v>
      </c>
      <c r="B71" s="6" t="s">
        <v>23</v>
      </c>
      <c r="C71" s="7" t="s">
        <v>100</v>
      </c>
      <c r="D71" s="8">
        <v>2</v>
      </c>
      <c r="E71" s="6" t="s">
        <v>20</v>
      </c>
      <c r="F71" s="8">
        <v>3</v>
      </c>
      <c r="G71" s="17">
        <v>104.99</v>
      </c>
      <c r="H71" s="10">
        <v>17.97</v>
      </c>
      <c r="I71" s="10">
        <v>87.02</v>
      </c>
      <c r="J71" s="17">
        <f t="shared" si="8"/>
        <v>7120.218592246881</v>
      </c>
      <c r="K71" s="17">
        <f t="shared" si="9"/>
        <v>8590.574005975639</v>
      </c>
      <c r="L71" s="21">
        <v>747551.75</v>
      </c>
      <c r="M71" s="17"/>
      <c r="N71" s="27" t="s">
        <v>21</v>
      </c>
      <c r="O71" s="27" t="s">
        <v>22</v>
      </c>
      <c r="P71" s="105">
        <v>0.05</v>
      </c>
      <c r="Q71" s="61">
        <f t="shared" si="10"/>
        <v>37377.5875</v>
      </c>
      <c r="R71" s="61">
        <f t="shared" si="11"/>
        <v>710174.1625</v>
      </c>
    </row>
    <row r="72" spans="1:18" ht="15">
      <c r="A72" s="58">
        <v>67</v>
      </c>
      <c r="B72" s="6" t="s">
        <v>23</v>
      </c>
      <c r="C72" s="7" t="s">
        <v>101</v>
      </c>
      <c r="D72" s="8">
        <v>24</v>
      </c>
      <c r="E72" s="6" t="s">
        <v>20</v>
      </c>
      <c r="F72" s="8">
        <v>3</v>
      </c>
      <c r="G72" s="17">
        <v>104.99</v>
      </c>
      <c r="H72" s="10">
        <v>17.97</v>
      </c>
      <c r="I72" s="10">
        <v>87.02</v>
      </c>
      <c r="J72" s="17">
        <f t="shared" si="8"/>
        <v>7182.0865796742555</v>
      </c>
      <c r="K72" s="17">
        <f t="shared" si="9"/>
        <v>8665.21799586302</v>
      </c>
      <c r="L72" s="21">
        <v>754047.27</v>
      </c>
      <c r="M72" s="17"/>
      <c r="N72" s="27" t="s">
        <v>21</v>
      </c>
      <c r="O72" s="27" t="s">
        <v>22</v>
      </c>
      <c r="P72" s="105">
        <v>0.05</v>
      </c>
      <c r="Q72" s="61">
        <f t="shared" si="10"/>
        <v>37702.3635</v>
      </c>
      <c r="R72" s="61">
        <f t="shared" si="11"/>
        <v>716344.9065</v>
      </c>
    </row>
    <row r="73" spans="1:18" ht="15">
      <c r="A73" s="58">
        <v>68</v>
      </c>
      <c r="B73" s="6" t="s">
        <v>23</v>
      </c>
      <c r="C73" s="7" t="s">
        <v>102</v>
      </c>
      <c r="D73" s="8">
        <v>2</v>
      </c>
      <c r="E73" s="6" t="s">
        <v>20</v>
      </c>
      <c r="F73" s="8">
        <v>3</v>
      </c>
      <c r="G73" s="17">
        <v>97.89</v>
      </c>
      <c r="H73" s="10">
        <v>16.76</v>
      </c>
      <c r="I73" s="10">
        <v>81.13</v>
      </c>
      <c r="J73" s="17">
        <f t="shared" si="8"/>
        <v>7366.676064970886</v>
      </c>
      <c r="K73" s="17">
        <f t="shared" si="9"/>
        <v>8888.498952298782</v>
      </c>
      <c r="L73" s="21">
        <v>721123.92</v>
      </c>
      <c r="M73" s="17"/>
      <c r="N73" s="27" t="s">
        <v>21</v>
      </c>
      <c r="O73" s="27" t="s">
        <v>22</v>
      </c>
      <c r="P73" s="105">
        <v>0.05</v>
      </c>
      <c r="Q73" s="61">
        <f t="shared" si="10"/>
        <v>36056.196</v>
      </c>
      <c r="R73" s="61">
        <f t="shared" si="11"/>
        <v>685067.724</v>
      </c>
    </row>
    <row r="74" spans="1:18" ht="15">
      <c r="A74" s="58">
        <v>69</v>
      </c>
      <c r="B74" s="6" t="s">
        <v>23</v>
      </c>
      <c r="C74" s="7" t="s">
        <v>103</v>
      </c>
      <c r="D74" s="8">
        <v>4</v>
      </c>
      <c r="E74" s="6" t="s">
        <v>20</v>
      </c>
      <c r="F74" s="8">
        <v>3</v>
      </c>
      <c r="G74" s="17">
        <v>97.89</v>
      </c>
      <c r="H74" s="10">
        <v>16.76</v>
      </c>
      <c r="I74" s="10">
        <v>81.13</v>
      </c>
      <c r="J74" s="17">
        <f t="shared" si="8"/>
        <v>7430.572377158034</v>
      </c>
      <c r="K74" s="17">
        <f t="shared" si="9"/>
        <v>8965.59509429311</v>
      </c>
      <c r="L74" s="21">
        <v>727378.73</v>
      </c>
      <c r="M74" s="17"/>
      <c r="N74" s="27" t="s">
        <v>21</v>
      </c>
      <c r="O74" s="27" t="s">
        <v>22</v>
      </c>
      <c r="P74" s="105">
        <v>0.05</v>
      </c>
      <c r="Q74" s="61">
        <f t="shared" si="10"/>
        <v>36368.9365</v>
      </c>
      <c r="R74" s="61">
        <f t="shared" si="11"/>
        <v>691009.7935</v>
      </c>
    </row>
    <row r="75" spans="1:18" ht="15">
      <c r="A75" s="58">
        <v>70</v>
      </c>
      <c r="B75" s="6" t="s">
        <v>23</v>
      </c>
      <c r="C75" s="101" t="s">
        <v>104</v>
      </c>
      <c r="D75" s="8">
        <v>7</v>
      </c>
      <c r="E75" s="6" t="s">
        <v>20</v>
      </c>
      <c r="F75" s="8">
        <v>3</v>
      </c>
      <c r="G75" s="17">
        <v>97.89</v>
      </c>
      <c r="H75" s="10">
        <v>16.76</v>
      </c>
      <c r="I75" s="10">
        <v>81.13</v>
      </c>
      <c r="J75" s="17">
        <f t="shared" si="8"/>
        <v>6780.306875063847</v>
      </c>
      <c r="K75" s="17">
        <f t="shared" si="9"/>
        <v>8180.996425489955</v>
      </c>
      <c r="L75" s="21">
        <v>663724.24</v>
      </c>
      <c r="M75" s="17"/>
      <c r="N75" s="27" t="s">
        <v>21</v>
      </c>
      <c r="O75" s="27" t="s">
        <v>22</v>
      </c>
      <c r="P75" s="105">
        <v>0.05</v>
      </c>
      <c r="Q75" s="61">
        <f t="shared" si="10"/>
        <v>33186.212</v>
      </c>
      <c r="R75" s="61">
        <f t="shared" si="11"/>
        <v>630538.0279999999</v>
      </c>
    </row>
    <row r="76" spans="1:18" ht="15">
      <c r="A76" s="58">
        <v>71</v>
      </c>
      <c r="B76" s="6" t="s">
        <v>23</v>
      </c>
      <c r="C76" s="101" t="s">
        <v>105</v>
      </c>
      <c r="D76" s="8">
        <v>8</v>
      </c>
      <c r="E76" s="6" t="s">
        <v>20</v>
      </c>
      <c r="F76" s="8">
        <v>3</v>
      </c>
      <c r="G76" s="17">
        <v>97.89</v>
      </c>
      <c r="H76" s="10">
        <v>16.76</v>
      </c>
      <c r="I76" s="10">
        <v>81.13</v>
      </c>
      <c r="J76" s="17">
        <f t="shared" si="8"/>
        <v>6780.306875063847</v>
      </c>
      <c r="K76" s="17">
        <f t="shared" si="9"/>
        <v>8180.996425489955</v>
      </c>
      <c r="L76" s="21">
        <v>663724.24</v>
      </c>
      <c r="M76" s="17"/>
      <c r="N76" s="27" t="s">
        <v>21</v>
      </c>
      <c r="O76" s="27" t="s">
        <v>22</v>
      </c>
      <c r="P76" s="105">
        <v>0.05</v>
      </c>
      <c r="Q76" s="61">
        <f t="shared" si="10"/>
        <v>33186.212</v>
      </c>
      <c r="R76" s="61">
        <f t="shared" si="11"/>
        <v>630538.0279999999</v>
      </c>
    </row>
    <row r="77" spans="1:18" ht="15">
      <c r="A77" s="58">
        <v>72</v>
      </c>
      <c r="B77" s="6" t="s">
        <v>23</v>
      </c>
      <c r="C77" s="7" t="s">
        <v>106</v>
      </c>
      <c r="D77" s="8">
        <v>17</v>
      </c>
      <c r="E77" s="6" t="s">
        <v>20</v>
      </c>
      <c r="F77" s="8">
        <v>3</v>
      </c>
      <c r="G77" s="17">
        <f aca="true" t="shared" si="12" ref="G77:G82">H77+I77</f>
        <v>97.89</v>
      </c>
      <c r="H77" s="10">
        <v>16.76</v>
      </c>
      <c r="I77" s="10">
        <v>81.13</v>
      </c>
      <c r="J77" s="17">
        <f t="shared" si="8"/>
        <v>6844.842169782409</v>
      </c>
      <c r="K77" s="17">
        <f t="shared" si="9"/>
        <v>8258.863552323432</v>
      </c>
      <c r="L77" s="21">
        <v>670041.6</v>
      </c>
      <c r="M77" s="17"/>
      <c r="N77" s="27" t="s">
        <v>21</v>
      </c>
      <c r="O77" s="27" t="s">
        <v>22</v>
      </c>
      <c r="P77" s="105">
        <v>0.05</v>
      </c>
      <c r="Q77" s="61">
        <f t="shared" si="10"/>
        <v>33502.08</v>
      </c>
      <c r="R77" s="61">
        <f t="shared" si="11"/>
        <v>636539.52</v>
      </c>
    </row>
    <row r="78" spans="1:18" ht="15">
      <c r="A78" s="58">
        <v>73</v>
      </c>
      <c r="B78" s="6" t="s">
        <v>23</v>
      </c>
      <c r="C78" s="7" t="s">
        <v>107</v>
      </c>
      <c r="D78" s="8">
        <v>20</v>
      </c>
      <c r="E78" s="6" t="s">
        <v>20</v>
      </c>
      <c r="F78" s="8">
        <v>3</v>
      </c>
      <c r="G78" s="17">
        <f t="shared" si="12"/>
        <v>97.89</v>
      </c>
      <c r="H78" s="10">
        <v>16.76</v>
      </c>
      <c r="I78" s="10">
        <v>81.13</v>
      </c>
      <c r="J78" s="17">
        <f t="shared" si="8"/>
        <v>6844.842169782409</v>
      </c>
      <c r="K78" s="17">
        <f t="shared" si="9"/>
        <v>8258.863552323432</v>
      </c>
      <c r="L78" s="21">
        <v>670041.6</v>
      </c>
      <c r="M78" s="17"/>
      <c r="N78" s="27" t="s">
        <v>21</v>
      </c>
      <c r="O78" s="27" t="s">
        <v>22</v>
      </c>
      <c r="P78" s="105">
        <v>0.05</v>
      </c>
      <c r="Q78" s="61">
        <f t="shared" si="10"/>
        <v>33502.08</v>
      </c>
      <c r="R78" s="61">
        <f t="shared" si="11"/>
        <v>636539.52</v>
      </c>
    </row>
    <row r="79" spans="1:18" ht="15">
      <c r="A79" s="58">
        <v>74</v>
      </c>
      <c r="B79" s="6" t="s">
        <v>23</v>
      </c>
      <c r="C79" s="7" t="s">
        <v>108</v>
      </c>
      <c r="D79" s="8">
        <v>21</v>
      </c>
      <c r="E79" s="6" t="s">
        <v>20</v>
      </c>
      <c r="F79" s="8">
        <v>3</v>
      </c>
      <c r="G79" s="17">
        <f t="shared" si="12"/>
        <v>97.89</v>
      </c>
      <c r="H79" s="10">
        <v>16.76</v>
      </c>
      <c r="I79" s="10">
        <v>81.13</v>
      </c>
      <c r="J79" s="17">
        <f t="shared" si="8"/>
        <v>6844.842169782409</v>
      </c>
      <c r="K79" s="17">
        <f t="shared" si="9"/>
        <v>8258.863552323432</v>
      </c>
      <c r="L79" s="21">
        <v>670041.6</v>
      </c>
      <c r="M79" s="17"/>
      <c r="N79" s="27" t="s">
        <v>21</v>
      </c>
      <c r="O79" s="27" t="s">
        <v>22</v>
      </c>
      <c r="P79" s="105">
        <v>0.05</v>
      </c>
      <c r="Q79" s="61">
        <f t="shared" si="10"/>
        <v>33502.08</v>
      </c>
      <c r="R79" s="61">
        <f t="shared" si="11"/>
        <v>636539.52</v>
      </c>
    </row>
    <row r="80" spans="1:18" ht="15">
      <c r="A80" s="58">
        <v>75</v>
      </c>
      <c r="B80" s="6" t="s">
        <v>23</v>
      </c>
      <c r="C80" s="7" t="s">
        <v>109</v>
      </c>
      <c r="D80" s="8">
        <v>22</v>
      </c>
      <c r="E80" s="6" t="s">
        <v>20</v>
      </c>
      <c r="F80" s="8">
        <v>3</v>
      </c>
      <c r="G80" s="17">
        <f t="shared" si="12"/>
        <v>97.89</v>
      </c>
      <c r="H80" s="10">
        <v>16.76</v>
      </c>
      <c r="I80" s="10">
        <v>81.13</v>
      </c>
      <c r="J80" s="17">
        <f t="shared" si="8"/>
        <v>6844.842169782409</v>
      </c>
      <c r="K80" s="17">
        <f t="shared" si="9"/>
        <v>8258.863552323432</v>
      </c>
      <c r="L80" s="21">
        <v>670041.6</v>
      </c>
      <c r="M80" s="17"/>
      <c r="N80" s="27" t="s">
        <v>21</v>
      </c>
      <c r="O80" s="27" t="s">
        <v>22</v>
      </c>
      <c r="P80" s="105">
        <v>0.05</v>
      </c>
      <c r="Q80" s="61">
        <f t="shared" si="10"/>
        <v>33502.08</v>
      </c>
      <c r="R80" s="61">
        <f t="shared" si="11"/>
        <v>636539.52</v>
      </c>
    </row>
    <row r="81" spans="1:18" ht="15">
      <c r="A81" s="58">
        <v>76</v>
      </c>
      <c r="B81" s="6" t="s">
        <v>23</v>
      </c>
      <c r="C81" s="7" t="s">
        <v>110</v>
      </c>
      <c r="D81" s="8">
        <v>23</v>
      </c>
      <c r="E81" s="6" t="s">
        <v>20</v>
      </c>
      <c r="F81" s="8">
        <v>3</v>
      </c>
      <c r="G81" s="17">
        <f t="shared" si="12"/>
        <v>97.89</v>
      </c>
      <c r="H81" s="10">
        <v>16.76</v>
      </c>
      <c r="I81" s="10">
        <v>81.13</v>
      </c>
      <c r="J81" s="17">
        <f t="shared" si="8"/>
        <v>6844.842169782409</v>
      </c>
      <c r="K81" s="17">
        <f t="shared" si="9"/>
        <v>8258.863552323432</v>
      </c>
      <c r="L81" s="21">
        <v>670041.6</v>
      </c>
      <c r="M81" s="17"/>
      <c r="N81" s="27" t="s">
        <v>21</v>
      </c>
      <c r="O81" s="27" t="s">
        <v>22</v>
      </c>
      <c r="P81" s="105">
        <v>0.05</v>
      </c>
      <c r="Q81" s="61">
        <f t="shared" si="10"/>
        <v>33502.08</v>
      </c>
      <c r="R81" s="61">
        <f t="shared" si="11"/>
        <v>636539.52</v>
      </c>
    </row>
    <row r="82" spans="1:18" ht="15">
      <c r="A82" s="58">
        <v>77</v>
      </c>
      <c r="B82" s="6" t="s">
        <v>23</v>
      </c>
      <c r="C82" s="7" t="s">
        <v>111</v>
      </c>
      <c r="D82" s="8">
        <v>24</v>
      </c>
      <c r="E82" s="6" t="s">
        <v>20</v>
      </c>
      <c r="F82" s="8">
        <v>3</v>
      </c>
      <c r="G82" s="17">
        <f t="shared" si="12"/>
        <v>97.89</v>
      </c>
      <c r="H82" s="10">
        <v>16.76</v>
      </c>
      <c r="I82" s="10">
        <v>81.13</v>
      </c>
      <c r="J82" s="17">
        <f t="shared" si="8"/>
        <v>7430.572377158034</v>
      </c>
      <c r="K82" s="17">
        <f t="shared" si="9"/>
        <v>8965.59509429311</v>
      </c>
      <c r="L82" s="21">
        <v>727378.73</v>
      </c>
      <c r="M82" s="17"/>
      <c r="N82" s="27" t="s">
        <v>21</v>
      </c>
      <c r="O82" s="27" t="s">
        <v>22</v>
      </c>
      <c r="P82" s="105">
        <v>0.05</v>
      </c>
      <c r="Q82" s="61">
        <f t="shared" si="10"/>
        <v>36368.9365</v>
      </c>
      <c r="R82" s="61">
        <f t="shared" si="11"/>
        <v>691009.7935</v>
      </c>
    </row>
    <row r="83" spans="1:18" ht="15">
      <c r="A83" s="58">
        <v>78</v>
      </c>
      <c r="B83" s="6" t="s">
        <v>23</v>
      </c>
      <c r="C83" s="7" t="s">
        <v>112</v>
      </c>
      <c r="D83" s="8">
        <v>24</v>
      </c>
      <c r="E83" s="6" t="s">
        <v>24</v>
      </c>
      <c r="F83" s="8">
        <v>3</v>
      </c>
      <c r="G83" s="17">
        <v>119.43</v>
      </c>
      <c r="H83" s="10">
        <v>20.44</v>
      </c>
      <c r="I83" s="10">
        <v>98.99</v>
      </c>
      <c r="J83" s="17">
        <f t="shared" si="8"/>
        <v>7182.086577911748</v>
      </c>
      <c r="K83" s="17">
        <f t="shared" si="9"/>
        <v>8665.083341751691</v>
      </c>
      <c r="L83" s="21">
        <v>857756.6</v>
      </c>
      <c r="M83" s="17"/>
      <c r="N83" s="27" t="s">
        <v>21</v>
      </c>
      <c r="O83" s="27" t="s">
        <v>22</v>
      </c>
      <c r="P83" s="105">
        <v>0.05</v>
      </c>
      <c r="Q83" s="61">
        <f t="shared" si="10"/>
        <v>42887.83</v>
      </c>
      <c r="R83" s="61">
        <f t="shared" si="11"/>
        <v>814868.77</v>
      </c>
    </row>
    <row r="84" spans="1:18" ht="15">
      <c r="A84" s="58">
        <v>79</v>
      </c>
      <c r="B84" s="6" t="s">
        <v>23</v>
      </c>
      <c r="C84" s="7" t="s">
        <v>113</v>
      </c>
      <c r="D84" s="8">
        <v>2</v>
      </c>
      <c r="E84" s="6" t="s">
        <v>24</v>
      </c>
      <c r="F84" s="8">
        <v>3</v>
      </c>
      <c r="G84" s="17">
        <f aca="true" t="shared" si="13" ref="G84:G93">H84+I84</f>
        <v>118.9</v>
      </c>
      <c r="H84" s="10">
        <v>20.35</v>
      </c>
      <c r="I84" s="10">
        <v>98.55</v>
      </c>
      <c r="J84" s="17">
        <f t="shared" si="8"/>
        <v>7243.954415475189</v>
      </c>
      <c r="K84" s="17">
        <f t="shared" si="9"/>
        <v>8739.788736681889</v>
      </c>
      <c r="L84" s="21">
        <v>861306.18</v>
      </c>
      <c r="M84" s="17"/>
      <c r="N84" s="27" t="s">
        <v>21</v>
      </c>
      <c r="O84" s="27" t="s">
        <v>22</v>
      </c>
      <c r="P84" s="105">
        <v>0.05</v>
      </c>
      <c r="Q84" s="61">
        <f t="shared" si="10"/>
        <v>43065.30900000001</v>
      </c>
      <c r="R84" s="61">
        <f t="shared" si="11"/>
        <v>818240.871</v>
      </c>
    </row>
    <row r="85" spans="1:18" ht="15">
      <c r="A85" s="58">
        <v>80</v>
      </c>
      <c r="B85" s="6" t="s">
        <v>23</v>
      </c>
      <c r="C85" s="7" t="s">
        <v>114</v>
      </c>
      <c r="D85" s="8">
        <v>3</v>
      </c>
      <c r="E85" s="6" t="s">
        <v>24</v>
      </c>
      <c r="F85" s="8">
        <v>3</v>
      </c>
      <c r="G85" s="17">
        <f t="shared" si="13"/>
        <v>118.9</v>
      </c>
      <c r="H85" s="10">
        <v>20.35</v>
      </c>
      <c r="I85" s="10">
        <v>98.55</v>
      </c>
      <c r="J85" s="17">
        <f t="shared" si="8"/>
        <v>7305.822371740958</v>
      </c>
      <c r="K85" s="17">
        <f t="shared" si="9"/>
        <v>8814.432064941655</v>
      </c>
      <c r="L85" s="21">
        <v>868662.28</v>
      </c>
      <c r="M85" s="17"/>
      <c r="N85" s="27" t="s">
        <v>21</v>
      </c>
      <c r="O85" s="27" t="s">
        <v>22</v>
      </c>
      <c r="P85" s="105">
        <v>0.05</v>
      </c>
      <c r="Q85" s="61">
        <f t="shared" si="10"/>
        <v>43433.114</v>
      </c>
      <c r="R85" s="61">
        <f t="shared" si="11"/>
        <v>825229.166</v>
      </c>
    </row>
    <row r="86" spans="1:18" ht="15">
      <c r="A86" s="58">
        <v>81</v>
      </c>
      <c r="B86" s="6" t="s">
        <v>23</v>
      </c>
      <c r="C86" s="7" t="s">
        <v>115</v>
      </c>
      <c r="D86" s="8">
        <v>4</v>
      </c>
      <c r="E86" s="6" t="s">
        <v>24</v>
      </c>
      <c r="F86" s="8">
        <v>3</v>
      </c>
      <c r="G86" s="17">
        <f t="shared" si="13"/>
        <v>118.9</v>
      </c>
      <c r="H86" s="10">
        <v>20.35</v>
      </c>
      <c r="I86" s="10">
        <v>98.55</v>
      </c>
      <c r="J86" s="17">
        <f t="shared" si="8"/>
        <v>7305.822371740958</v>
      </c>
      <c r="K86" s="17">
        <f t="shared" si="9"/>
        <v>8814.432064941655</v>
      </c>
      <c r="L86" s="21">
        <v>868662.28</v>
      </c>
      <c r="M86" s="17"/>
      <c r="N86" s="27" t="s">
        <v>21</v>
      </c>
      <c r="O86" s="27" t="s">
        <v>22</v>
      </c>
      <c r="P86" s="105">
        <v>0.05</v>
      </c>
      <c r="Q86" s="61">
        <f t="shared" si="10"/>
        <v>43433.114</v>
      </c>
      <c r="R86" s="61">
        <f t="shared" si="11"/>
        <v>825229.166</v>
      </c>
    </row>
    <row r="87" spans="1:18" ht="15">
      <c r="A87" s="58">
        <v>82</v>
      </c>
      <c r="B87" s="6" t="s">
        <v>23</v>
      </c>
      <c r="C87" s="7" t="s">
        <v>116</v>
      </c>
      <c r="D87" s="8">
        <v>6</v>
      </c>
      <c r="E87" s="6" t="s">
        <v>24</v>
      </c>
      <c r="F87" s="8">
        <v>3</v>
      </c>
      <c r="G87" s="17">
        <f t="shared" si="13"/>
        <v>118.9</v>
      </c>
      <c r="H87" s="10">
        <v>20.35</v>
      </c>
      <c r="I87" s="10">
        <v>98.55</v>
      </c>
      <c r="J87" s="17">
        <f t="shared" si="8"/>
        <v>6652.260639192599</v>
      </c>
      <c r="K87" s="17">
        <f t="shared" si="9"/>
        <v>8025.91364789447</v>
      </c>
      <c r="L87" s="21">
        <v>790953.79</v>
      </c>
      <c r="M87" s="17"/>
      <c r="N87" s="27" t="s">
        <v>21</v>
      </c>
      <c r="O87" s="27" t="s">
        <v>22</v>
      </c>
      <c r="P87" s="105">
        <v>0.05</v>
      </c>
      <c r="Q87" s="61">
        <f t="shared" si="10"/>
        <v>39547.68950000001</v>
      </c>
      <c r="R87" s="61">
        <f t="shared" si="11"/>
        <v>751406.1005000001</v>
      </c>
    </row>
    <row r="88" spans="1:18" ht="15">
      <c r="A88" s="58">
        <v>83</v>
      </c>
      <c r="B88" s="6" t="s">
        <v>23</v>
      </c>
      <c r="C88" s="7" t="s">
        <v>117</v>
      </c>
      <c r="D88" s="8">
        <v>7</v>
      </c>
      <c r="E88" s="6" t="s">
        <v>24</v>
      </c>
      <c r="F88" s="8">
        <v>3</v>
      </c>
      <c r="G88" s="17">
        <f t="shared" si="13"/>
        <v>118.9</v>
      </c>
      <c r="H88" s="10">
        <v>20.35</v>
      </c>
      <c r="I88" s="10">
        <v>98.55</v>
      </c>
      <c r="J88" s="17">
        <f t="shared" si="8"/>
        <v>6652.260639192599</v>
      </c>
      <c r="K88" s="17">
        <f t="shared" si="9"/>
        <v>8025.91364789447</v>
      </c>
      <c r="L88" s="21">
        <v>790953.79</v>
      </c>
      <c r="M88" s="17"/>
      <c r="N88" s="27" t="s">
        <v>21</v>
      </c>
      <c r="O88" s="27" t="s">
        <v>22</v>
      </c>
      <c r="P88" s="105">
        <v>0.05</v>
      </c>
      <c r="Q88" s="61">
        <f t="shared" si="10"/>
        <v>39547.68950000001</v>
      </c>
      <c r="R88" s="61">
        <f t="shared" si="11"/>
        <v>751406.1005000001</v>
      </c>
    </row>
    <row r="89" spans="1:18" ht="15">
      <c r="A89" s="58">
        <v>84</v>
      </c>
      <c r="B89" s="6" t="s">
        <v>23</v>
      </c>
      <c r="C89" s="7" t="s">
        <v>118</v>
      </c>
      <c r="D89" s="8">
        <v>8</v>
      </c>
      <c r="E89" s="6" t="s">
        <v>24</v>
      </c>
      <c r="F89" s="8">
        <v>3</v>
      </c>
      <c r="G89" s="17">
        <f t="shared" si="13"/>
        <v>118.9</v>
      </c>
      <c r="H89" s="10">
        <v>20.35</v>
      </c>
      <c r="I89" s="10">
        <v>98.55</v>
      </c>
      <c r="J89" s="17">
        <f t="shared" si="8"/>
        <v>6652.260639192599</v>
      </c>
      <c r="K89" s="17">
        <f t="shared" si="9"/>
        <v>8025.91364789447</v>
      </c>
      <c r="L89" s="21">
        <v>790953.79</v>
      </c>
      <c r="M89" s="17"/>
      <c r="N89" s="27" t="s">
        <v>21</v>
      </c>
      <c r="O89" s="27" t="s">
        <v>22</v>
      </c>
      <c r="P89" s="105">
        <v>0.05</v>
      </c>
      <c r="Q89" s="61">
        <f t="shared" si="10"/>
        <v>39547.68950000001</v>
      </c>
      <c r="R89" s="61">
        <f t="shared" si="11"/>
        <v>751406.1005000001</v>
      </c>
    </row>
    <row r="90" spans="1:18" ht="15">
      <c r="A90" s="58">
        <v>85</v>
      </c>
      <c r="B90" s="6" t="s">
        <v>23</v>
      </c>
      <c r="C90" s="7" t="s">
        <v>119</v>
      </c>
      <c r="D90" s="8">
        <v>9</v>
      </c>
      <c r="E90" s="6" t="s">
        <v>24</v>
      </c>
      <c r="F90" s="8">
        <v>3</v>
      </c>
      <c r="G90" s="17">
        <f t="shared" si="13"/>
        <v>118.9</v>
      </c>
      <c r="H90" s="10">
        <v>20.35</v>
      </c>
      <c r="I90" s="10">
        <v>98.55</v>
      </c>
      <c r="J90" s="17">
        <f t="shared" si="8"/>
        <v>6715.77157275021</v>
      </c>
      <c r="K90" s="17">
        <f t="shared" si="9"/>
        <v>8102.539218670726</v>
      </c>
      <c r="L90" s="21">
        <v>798505.24</v>
      </c>
      <c r="M90" s="17"/>
      <c r="N90" s="27" t="s">
        <v>21</v>
      </c>
      <c r="O90" s="27" t="s">
        <v>22</v>
      </c>
      <c r="P90" s="105">
        <v>0.05</v>
      </c>
      <c r="Q90" s="61">
        <f t="shared" si="10"/>
        <v>39925.262</v>
      </c>
      <c r="R90" s="61">
        <f t="shared" si="11"/>
        <v>758579.978</v>
      </c>
    </row>
    <row r="91" spans="1:18" ht="15">
      <c r="A91" s="58">
        <v>86</v>
      </c>
      <c r="B91" s="6" t="s">
        <v>23</v>
      </c>
      <c r="C91" s="7" t="s">
        <v>120</v>
      </c>
      <c r="D91" s="8">
        <v>14</v>
      </c>
      <c r="E91" s="6" t="s">
        <v>24</v>
      </c>
      <c r="F91" s="8">
        <v>3</v>
      </c>
      <c r="G91" s="17">
        <f t="shared" si="13"/>
        <v>118.9</v>
      </c>
      <c r="H91" s="10">
        <v>20.35</v>
      </c>
      <c r="I91" s="10">
        <v>98.55</v>
      </c>
      <c r="J91" s="17">
        <f t="shared" si="8"/>
        <v>7400.145584524811</v>
      </c>
      <c r="K91" s="17">
        <f t="shared" si="9"/>
        <v>8928.232470826992</v>
      </c>
      <c r="L91" s="21">
        <v>879877.31</v>
      </c>
      <c r="M91" s="17"/>
      <c r="N91" s="27" t="s">
        <v>21</v>
      </c>
      <c r="O91" s="27" t="s">
        <v>22</v>
      </c>
      <c r="P91" s="105">
        <v>0.05</v>
      </c>
      <c r="Q91" s="61">
        <f t="shared" si="10"/>
        <v>43993.86550000001</v>
      </c>
      <c r="R91" s="61">
        <f t="shared" si="11"/>
        <v>835883.4445000001</v>
      </c>
    </row>
    <row r="92" spans="1:18" ht="15">
      <c r="A92" s="58">
        <v>87</v>
      </c>
      <c r="B92" s="6" t="s">
        <v>23</v>
      </c>
      <c r="C92" s="7" t="s">
        <v>121</v>
      </c>
      <c r="D92" s="8">
        <v>17</v>
      </c>
      <c r="E92" s="6" t="s">
        <v>24</v>
      </c>
      <c r="F92" s="8">
        <v>3</v>
      </c>
      <c r="G92" s="17">
        <f t="shared" si="13"/>
        <v>118.9</v>
      </c>
      <c r="H92" s="10">
        <v>20.35</v>
      </c>
      <c r="I92" s="10">
        <v>98.55</v>
      </c>
      <c r="J92" s="17">
        <f t="shared" si="8"/>
        <v>6715.77157275021</v>
      </c>
      <c r="K92" s="17">
        <f t="shared" si="9"/>
        <v>8102.539218670726</v>
      </c>
      <c r="L92" s="21">
        <v>798505.24</v>
      </c>
      <c r="M92" s="17"/>
      <c r="N92" s="27" t="s">
        <v>21</v>
      </c>
      <c r="O92" s="27" t="s">
        <v>22</v>
      </c>
      <c r="P92" s="105">
        <v>0.05</v>
      </c>
      <c r="Q92" s="61">
        <f t="shared" si="10"/>
        <v>39925.262</v>
      </c>
      <c r="R92" s="61">
        <f t="shared" si="11"/>
        <v>758579.978</v>
      </c>
    </row>
    <row r="93" spans="1:18" ht="15">
      <c r="A93" s="58">
        <v>88</v>
      </c>
      <c r="B93" s="6" t="s">
        <v>23</v>
      </c>
      <c r="C93" s="7" t="s">
        <v>122</v>
      </c>
      <c r="D93" s="8">
        <v>19</v>
      </c>
      <c r="E93" s="6" t="s">
        <v>24</v>
      </c>
      <c r="F93" s="8">
        <v>3</v>
      </c>
      <c r="G93" s="17">
        <f t="shared" si="13"/>
        <v>118.9</v>
      </c>
      <c r="H93" s="10">
        <v>20.35</v>
      </c>
      <c r="I93" s="10">
        <v>98.55</v>
      </c>
      <c r="J93" s="17">
        <f t="shared" si="8"/>
        <v>6715.77157275021</v>
      </c>
      <c r="K93" s="17">
        <f t="shared" si="9"/>
        <v>8102.539218670726</v>
      </c>
      <c r="L93" s="21">
        <v>798505.24</v>
      </c>
      <c r="M93" s="17"/>
      <c r="N93" s="27" t="s">
        <v>21</v>
      </c>
      <c r="O93" s="27" t="s">
        <v>22</v>
      </c>
      <c r="P93" s="105">
        <v>0.05</v>
      </c>
      <c r="Q93" s="61">
        <f t="shared" si="10"/>
        <v>39925.262</v>
      </c>
      <c r="R93" s="61">
        <f t="shared" si="11"/>
        <v>758579.978</v>
      </c>
    </row>
    <row r="94" spans="1:18" ht="15">
      <c r="A94" s="58">
        <v>89</v>
      </c>
      <c r="B94" s="6" t="s">
        <v>23</v>
      </c>
      <c r="C94" s="7" t="s">
        <v>123</v>
      </c>
      <c r="D94" s="8">
        <v>24</v>
      </c>
      <c r="E94" s="6" t="s">
        <v>24</v>
      </c>
      <c r="F94" s="8">
        <v>3</v>
      </c>
      <c r="G94" s="17">
        <v>118.9</v>
      </c>
      <c r="H94" s="10">
        <v>20.35</v>
      </c>
      <c r="I94" s="10">
        <v>98.55</v>
      </c>
      <c r="J94" s="17">
        <f t="shared" si="8"/>
        <v>7463.027670311186</v>
      </c>
      <c r="K94" s="17">
        <f t="shared" si="9"/>
        <v>9004.099340436327</v>
      </c>
      <c r="L94" s="21">
        <v>887353.99</v>
      </c>
      <c r="M94" s="17"/>
      <c r="N94" s="27" t="s">
        <v>21</v>
      </c>
      <c r="O94" s="27" t="s">
        <v>22</v>
      </c>
      <c r="P94" s="105">
        <v>0.05</v>
      </c>
      <c r="Q94" s="61">
        <f t="shared" si="10"/>
        <v>44367.6995</v>
      </c>
      <c r="R94" s="61">
        <f t="shared" si="11"/>
        <v>842986.2905</v>
      </c>
    </row>
    <row r="95" spans="1:18" ht="24" customHeight="1">
      <c r="A95" s="86" t="s">
        <v>25</v>
      </c>
      <c r="B95" s="86"/>
      <c r="C95" s="86"/>
      <c r="D95" s="86"/>
      <c r="E95" s="86"/>
      <c r="F95" s="87"/>
      <c r="G95" s="39">
        <f>H95+I95</f>
        <v>8769.030000000008</v>
      </c>
      <c r="H95" s="88">
        <f>SUM(H6:H94)</f>
        <v>1554.3699999999983</v>
      </c>
      <c r="I95" s="94">
        <f>SUM(I6:I94)</f>
        <v>7214.660000000009</v>
      </c>
      <c r="J95" s="39">
        <f t="shared" si="8"/>
        <v>6998.734690153868</v>
      </c>
      <c r="K95" s="39">
        <f t="shared" si="9"/>
        <v>8506.584435025345</v>
      </c>
      <c r="L95" s="39">
        <f>SUM(L6:L94)</f>
        <v>61372114.46000002</v>
      </c>
      <c r="M95" s="95"/>
      <c r="N95" s="96"/>
      <c r="O95" s="96"/>
      <c r="Q95" s="61"/>
      <c r="R95" s="61">
        <f>SUM(R6:R94)</f>
        <v>58303508.73699999</v>
      </c>
    </row>
    <row r="96" spans="1:15" ht="36" customHeight="1">
      <c r="A96" s="89" t="s">
        <v>124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7"/>
    </row>
    <row r="97" spans="1:15" ht="66.75" customHeight="1">
      <c r="A97" s="90" t="s">
        <v>27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1:15" ht="14.25">
      <c r="A98" s="92" t="s">
        <v>28</v>
      </c>
      <c r="B98" s="92"/>
      <c r="C98" s="92"/>
      <c r="D98" s="92"/>
      <c r="E98" s="92"/>
      <c r="F98" s="92"/>
      <c r="G98" s="92"/>
      <c r="H98" s="92"/>
      <c r="I98" s="92"/>
      <c r="J98" s="92"/>
      <c r="K98" s="92" t="s">
        <v>29</v>
      </c>
      <c r="L98" s="92"/>
      <c r="M98" s="92"/>
      <c r="N98" s="93"/>
      <c r="O98" s="93"/>
    </row>
    <row r="99" spans="1:15" ht="14.25">
      <c r="A99" s="92" t="s">
        <v>30</v>
      </c>
      <c r="B99" s="92"/>
      <c r="C99" s="92"/>
      <c r="D99" s="92"/>
      <c r="E99" s="92"/>
      <c r="F99" s="93"/>
      <c r="G99" s="93"/>
      <c r="H99" s="93"/>
      <c r="I99" s="93"/>
      <c r="J99" s="93"/>
      <c r="K99" s="92" t="s">
        <v>31</v>
      </c>
      <c r="L99" s="92"/>
      <c r="M99" s="92"/>
      <c r="N99" s="93"/>
      <c r="O99" s="93"/>
    </row>
    <row r="100" spans="1:15" ht="14.25">
      <c r="A100" s="92" t="s">
        <v>32</v>
      </c>
      <c r="B100" s="92"/>
      <c r="C100" s="92"/>
      <c r="D100" s="92"/>
      <c r="E100" s="92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17:19" ht="14.25">
      <c r="Q101" s="105">
        <v>0.05</v>
      </c>
      <c r="R101">
        <v>347.79</v>
      </c>
      <c r="S101">
        <v>6608.03</v>
      </c>
    </row>
  </sheetData>
  <sheetProtection/>
  <mergeCells count="27">
    <mergeCell ref="A1:B1"/>
    <mergeCell ref="A2:O2"/>
    <mergeCell ref="A3:H3"/>
    <mergeCell ref="I3:K3"/>
    <mergeCell ref="A95:F95"/>
    <mergeCell ref="A96:O96"/>
    <mergeCell ref="A97:O97"/>
    <mergeCell ref="A98:E98"/>
    <mergeCell ref="K98:L98"/>
    <mergeCell ref="A99:E99"/>
    <mergeCell ref="K99:L99"/>
    <mergeCell ref="A100:E10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3"/>
  <sheetViews>
    <sheetView zoomScaleSheetLayoutView="100" workbookViewId="0" topLeftCell="A105">
      <selection activeCell="J137" sqref="J137"/>
    </sheetView>
  </sheetViews>
  <sheetFormatPr defaultColWidth="9.00390625" defaultRowHeight="14.25"/>
  <cols>
    <col min="1" max="1" width="6.125" style="0" customWidth="1"/>
    <col min="2" max="2" width="7.875" style="0" customWidth="1"/>
    <col min="4" max="4" width="7.25390625" style="0" customWidth="1"/>
    <col min="6" max="6" width="8.25390625" style="0" customWidth="1"/>
    <col min="9" max="9" width="9.375" style="0" bestFit="1" customWidth="1"/>
    <col min="12" max="12" width="12.625" style="0" bestFit="1" customWidth="1"/>
    <col min="17" max="17" width="13.75390625" style="0" customWidth="1"/>
    <col min="18" max="18" width="14.25390625" style="0" customWidth="1"/>
    <col min="19" max="19" width="13.875" style="0" customWidth="1"/>
    <col min="21" max="21" width="12.875" style="0" customWidth="1"/>
  </cols>
  <sheetData>
    <row r="1" spans="1:15" ht="20.25">
      <c r="A1" s="77" t="s">
        <v>0</v>
      </c>
      <c r="B1" s="77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5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4.25">
      <c r="A3" s="79" t="s">
        <v>2</v>
      </c>
      <c r="B3" s="79"/>
      <c r="C3" s="79"/>
      <c r="D3" s="79"/>
      <c r="E3" s="79"/>
      <c r="F3" s="79"/>
      <c r="G3" s="79"/>
      <c r="H3" s="79"/>
      <c r="I3" s="79" t="s">
        <v>34</v>
      </c>
      <c r="J3" s="79"/>
      <c r="K3" s="79"/>
      <c r="L3" s="74"/>
      <c r="M3" s="79"/>
      <c r="N3" s="82"/>
      <c r="O3" s="82"/>
    </row>
    <row r="4" spans="1:15" ht="14.25">
      <c r="A4" s="80" t="s">
        <v>4</v>
      </c>
      <c r="B4" s="81" t="s">
        <v>5</v>
      </c>
      <c r="C4" s="81" t="s">
        <v>6</v>
      </c>
      <c r="D4" s="81" t="s">
        <v>7</v>
      </c>
      <c r="E4" s="81" t="s">
        <v>8</v>
      </c>
      <c r="F4" s="81" t="s">
        <v>9</v>
      </c>
      <c r="G4" s="81" t="s">
        <v>10</v>
      </c>
      <c r="H4" s="81" t="s">
        <v>11</v>
      </c>
      <c r="I4" s="83" t="s">
        <v>12</v>
      </c>
      <c r="J4" s="81" t="s">
        <v>13</v>
      </c>
      <c r="K4" s="81" t="s">
        <v>14</v>
      </c>
      <c r="L4" s="83" t="s">
        <v>15</v>
      </c>
      <c r="M4" s="83" t="s">
        <v>16</v>
      </c>
      <c r="N4" s="81" t="s">
        <v>17</v>
      </c>
      <c r="O4" s="80" t="s">
        <v>18</v>
      </c>
    </row>
    <row r="5" spans="1:18" ht="14.25">
      <c r="A5" s="80"/>
      <c r="B5" s="81"/>
      <c r="C5" s="81"/>
      <c r="D5" s="81"/>
      <c r="E5" s="81"/>
      <c r="F5" s="81"/>
      <c r="G5" s="81"/>
      <c r="H5" s="81"/>
      <c r="I5" s="84"/>
      <c r="J5" s="81"/>
      <c r="K5" s="81"/>
      <c r="L5" s="84"/>
      <c r="M5" s="84"/>
      <c r="N5" s="81"/>
      <c r="O5" s="80"/>
      <c r="R5" t="s">
        <v>125</v>
      </c>
    </row>
    <row r="6" spans="1:19" s="75" customFormat="1" ht="16.5" customHeight="1">
      <c r="A6" s="58">
        <v>1</v>
      </c>
      <c r="B6" s="6" t="s">
        <v>19</v>
      </c>
      <c r="C6" s="7" t="s">
        <v>126</v>
      </c>
      <c r="D6" s="8">
        <v>5</v>
      </c>
      <c r="E6" s="6" t="s">
        <v>20</v>
      </c>
      <c r="F6" s="8">
        <v>3</v>
      </c>
      <c r="G6" s="17">
        <v>92.54</v>
      </c>
      <c r="H6" s="10">
        <v>16.89</v>
      </c>
      <c r="I6" s="10">
        <v>75.65</v>
      </c>
      <c r="J6" s="17">
        <f aca="true" t="shared" si="0" ref="J6:J8">L6/G6</f>
        <v>6567.237843094877</v>
      </c>
      <c r="K6" s="17">
        <f aca="true" t="shared" si="1" ref="K6:K8">L6/I6</f>
        <v>8033.472438863185</v>
      </c>
      <c r="L6" s="21">
        <v>607732.19</v>
      </c>
      <c r="M6" s="17"/>
      <c r="N6" s="27" t="s">
        <v>21</v>
      </c>
      <c r="O6" s="27" t="s">
        <v>22</v>
      </c>
      <c r="P6" s="105">
        <v>0.05</v>
      </c>
      <c r="Q6" s="61">
        <f>L6*P6</f>
        <v>30386.6095</v>
      </c>
      <c r="R6" s="61">
        <f>L6-Q6</f>
        <v>577345.5804999999</v>
      </c>
      <c r="S6" s="109">
        <v>577345.5804999999</v>
      </c>
    </row>
    <row r="7" spans="1:19" s="75" customFormat="1" ht="16.5" customHeight="1">
      <c r="A7" s="58">
        <v>2</v>
      </c>
      <c r="B7" s="6" t="s">
        <v>19</v>
      </c>
      <c r="C7" s="7" t="s">
        <v>127</v>
      </c>
      <c r="D7" s="8">
        <v>10</v>
      </c>
      <c r="E7" s="6" t="s">
        <v>20</v>
      </c>
      <c r="F7" s="8">
        <v>3</v>
      </c>
      <c r="G7" s="17">
        <v>92.54</v>
      </c>
      <c r="H7" s="10">
        <v>16.89</v>
      </c>
      <c r="I7" s="10">
        <v>75.65</v>
      </c>
      <c r="J7" s="17">
        <f t="shared" si="0"/>
        <v>6629.724443483898</v>
      </c>
      <c r="K7" s="17">
        <f t="shared" si="1"/>
        <v>8109.910112359549</v>
      </c>
      <c r="L7" s="21">
        <v>613514.7</v>
      </c>
      <c r="M7" s="17"/>
      <c r="N7" s="27" t="s">
        <v>21</v>
      </c>
      <c r="O7" s="27" t="s">
        <v>22</v>
      </c>
      <c r="P7" s="59">
        <v>0.01</v>
      </c>
      <c r="Q7" s="61">
        <f>L7*P7</f>
        <v>6135.147</v>
      </c>
      <c r="R7" s="61">
        <f>L7-Q7</f>
        <v>607379.553</v>
      </c>
      <c r="S7" s="109">
        <v>577346.5804999999</v>
      </c>
    </row>
    <row r="8" spans="1:19" s="75" customFormat="1" ht="16.5" customHeight="1">
      <c r="A8" s="58">
        <v>3</v>
      </c>
      <c r="B8" s="6" t="s">
        <v>19</v>
      </c>
      <c r="C8" s="7" t="s">
        <v>128</v>
      </c>
      <c r="D8" s="8">
        <v>16</v>
      </c>
      <c r="E8" s="6" t="s">
        <v>20</v>
      </c>
      <c r="F8" s="8">
        <v>3</v>
      </c>
      <c r="G8" s="17">
        <v>92.54</v>
      </c>
      <c r="H8" s="10">
        <v>16.89</v>
      </c>
      <c r="I8" s="10">
        <v>75.65</v>
      </c>
      <c r="J8" s="17">
        <f t="shared" si="0"/>
        <v>6629.724443483898</v>
      </c>
      <c r="K8" s="17">
        <f t="shared" si="1"/>
        <v>8109.910112359549</v>
      </c>
      <c r="L8" s="21">
        <v>613514.7</v>
      </c>
      <c r="M8" s="17"/>
      <c r="N8" s="27" t="s">
        <v>21</v>
      </c>
      <c r="O8" s="27" t="s">
        <v>22</v>
      </c>
      <c r="P8" s="59">
        <v>0.01</v>
      </c>
      <c r="Q8" s="61">
        <f aca="true" t="shared" si="2" ref="Q8:Q31">L8*P8</f>
        <v>6135.147</v>
      </c>
      <c r="R8" s="61">
        <f aca="true" t="shared" si="3" ref="R8:R31">L8-Q8</f>
        <v>607379.553</v>
      </c>
      <c r="S8" s="109">
        <v>577347.5804999999</v>
      </c>
    </row>
    <row r="9" spans="1:19" s="97" customFormat="1" ht="15">
      <c r="A9" s="99">
        <v>4</v>
      </c>
      <c r="B9" s="100" t="s">
        <v>19</v>
      </c>
      <c r="C9" s="101" t="s">
        <v>35</v>
      </c>
      <c r="D9" s="102">
        <v>24</v>
      </c>
      <c r="E9" s="100" t="s">
        <v>20</v>
      </c>
      <c r="F9" s="102">
        <v>3</v>
      </c>
      <c r="G9" s="103">
        <v>92.54</v>
      </c>
      <c r="H9" s="104">
        <v>16.89</v>
      </c>
      <c r="I9" s="104">
        <v>75.65</v>
      </c>
      <c r="J9" s="103">
        <f aca="true" t="shared" si="4" ref="J9:J14">L9/G9</f>
        <v>7378.846768964771</v>
      </c>
      <c r="K9" s="103">
        <f aca="true" t="shared" si="5" ref="K9:K14">L9/I9</f>
        <v>9026.28526107072</v>
      </c>
      <c r="L9" s="106">
        <v>682838.48</v>
      </c>
      <c r="M9" s="103"/>
      <c r="N9" s="107" t="s">
        <v>21</v>
      </c>
      <c r="O9" s="107" t="s">
        <v>22</v>
      </c>
      <c r="P9" s="105">
        <v>0.05</v>
      </c>
      <c r="Q9" s="61">
        <f t="shared" si="2"/>
        <v>34141.924</v>
      </c>
      <c r="R9" s="61">
        <f t="shared" si="3"/>
        <v>648696.556</v>
      </c>
      <c r="S9" s="109">
        <v>577348.5804999999</v>
      </c>
    </row>
    <row r="10" spans="1:19" s="97" customFormat="1" ht="15">
      <c r="A10" s="99">
        <v>5</v>
      </c>
      <c r="B10" s="100" t="s">
        <v>19</v>
      </c>
      <c r="C10" s="101" t="s">
        <v>36</v>
      </c>
      <c r="D10" s="102">
        <v>4</v>
      </c>
      <c r="E10" s="100" t="s">
        <v>20</v>
      </c>
      <c r="F10" s="102">
        <v>3</v>
      </c>
      <c r="G10" s="103">
        <v>92.53</v>
      </c>
      <c r="H10" s="101">
        <v>16.89</v>
      </c>
      <c r="I10" s="101">
        <v>75.64</v>
      </c>
      <c r="J10" s="103">
        <f t="shared" si="4"/>
        <v>7285.537771533557</v>
      </c>
      <c r="K10" s="103">
        <f t="shared" si="5"/>
        <v>8912.35867265997</v>
      </c>
      <c r="L10" s="106">
        <v>674130.81</v>
      </c>
      <c r="M10" s="103"/>
      <c r="N10" s="107" t="s">
        <v>21</v>
      </c>
      <c r="O10" s="107" t="s">
        <v>22</v>
      </c>
      <c r="P10" s="105">
        <v>0.05</v>
      </c>
      <c r="Q10" s="61">
        <f t="shared" si="2"/>
        <v>33706.5405</v>
      </c>
      <c r="R10" s="61">
        <f t="shared" si="3"/>
        <v>640424.2695</v>
      </c>
      <c r="S10" s="109">
        <v>577349.5804999999</v>
      </c>
    </row>
    <row r="11" spans="1:19" s="75" customFormat="1" ht="16.5" customHeight="1">
      <c r="A11" s="58">
        <v>6</v>
      </c>
      <c r="B11" s="6" t="s">
        <v>19</v>
      </c>
      <c r="C11" s="7" t="s">
        <v>129</v>
      </c>
      <c r="D11" s="8">
        <v>5</v>
      </c>
      <c r="E11" s="6" t="s">
        <v>20</v>
      </c>
      <c r="F11" s="8">
        <v>3</v>
      </c>
      <c r="G11" s="17">
        <v>92.53</v>
      </c>
      <c r="H11" s="7">
        <v>16.89</v>
      </c>
      <c r="I11" s="7">
        <v>75.64</v>
      </c>
      <c r="J11" s="17">
        <f t="shared" si="4"/>
        <v>6630.748838214632</v>
      </c>
      <c r="K11" s="17">
        <f t="shared" si="5"/>
        <v>8111.358937070332</v>
      </c>
      <c r="L11" s="21">
        <v>613543.19</v>
      </c>
      <c r="M11" s="17"/>
      <c r="N11" s="27" t="s">
        <v>21</v>
      </c>
      <c r="O11" s="27" t="s">
        <v>22</v>
      </c>
      <c r="P11" s="105">
        <v>0.05</v>
      </c>
      <c r="Q11" s="61">
        <f t="shared" si="2"/>
        <v>30677.159499999998</v>
      </c>
      <c r="R11" s="61">
        <f t="shared" si="3"/>
        <v>582866.0305</v>
      </c>
      <c r="S11" s="109">
        <v>577350.5804999999</v>
      </c>
    </row>
    <row r="12" spans="1:21" ht="15">
      <c r="A12" s="58">
        <v>7</v>
      </c>
      <c r="B12" s="6" t="s">
        <v>19</v>
      </c>
      <c r="C12" s="7" t="s">
        <v>37</v>
      </c>
      <c r="D12" s="8">
        <v>9</v>
      </c>
      <c r="E12" s="6" t="s">
        <v>20</v>
      </c>
      <c r="F12" s="8">
        <v>3</v>
      </c>
      <c r="G12" s="17">
        <v>92.53</v>
      </c>
      <c r="H12" s="7">
        <v>16.89</v>
      </c>
      <c r="I12" s="7">
        <v>75.64</v>
      </c>
      <c r="J12" s="17">
        <f t="shared" si="4"/>
        <v>6694.259807629957</v>
      </c>
      <c r="K12" s="17">
        <f t="shared" si="5"/>
        <v>8189.051560021153</v>
      </c>
      <c r="L12" s="21">
        <v>619419.86</v>
      </c>
      <c r="M12" s="17"/>
      <c r="N12" s="27" t="s">
        <v>21</v>
      </c>
      <c r="O12" s="27" t="s">
        <v>22</v>
      </c>
      <c r="P12" s="105">
        <v>0.05</v>
      </c>
      <c r="Q12" s="61">
        <f t="shared" si="2"/>
        <v>30970.993000000002</v>
      </c>
      <c r="R12" s="61">
        <f t="shared" si="3"/>
        <v>588448.867</v>
      </c>
      <c r="S12" s="109">
        <v>577351.5804999999</v>
      </c>
      <c r="U12" s="75"/>
    </row>
    <row r="13" spans="1:19" s="75" customFormat="1" ht="16.5" customHeight="1">
      <c r="A13" s="58">
        <v>8</v>
      </c>
      <c r="B13" s="6" t="s">
        <v>19</v>
      </c>
      <c r="C13" s="7" t="s">
        <v>130</v>
      </c>
      <c r="D13" s="8">
        <v>10</v>
      </c>
      <c r="E13" s="6" t="s">
        <v>20</v>
      </c>
      <c r="F13" s="8">
        <v>3</v>
      </c>
      <c r="G13" s="17">
        <v>92.53</v>
      </c>
      <c r="H13" s="7">
        <v>16.89</v>
      </c>
      <c r="I13" s="7">
        <v>75.64</v>
      </c>
      <c r="J13" s="17">
        <f t="shared" si="4"/>
        <v>6694.259807629957</v>
      </c>
      <c r="K13" s="17">
        <f t="shared" si="5"/>
        <v>8189.051560021153</v>
      </c>
      <c r="L13" s="21">
        <v>619419.86</v>
      </c>
      <c r="M13" s="17"/>
      <c r="N13" s="27" t="s">
        <v>21</v>
      </c>
      <c r="O13" s="27" t="s">
        <v>22</v>
      </c>
      <c r="P13" s="59">
        <v>0.01</v>
      </c>
      <c r="Q13" s="61">
        <f t="shared" si="2"/>
        <v>6194.1986</v>
      </c>
      <c r="R13" s="61">
        <f t="shared" si="3"/>
        <v>613225.6614</v>
      </c>
      <c r="S13" s="109">
        <v>577352.5804999999</v>
      </c>
    </row>
    <row r="14" spans="1:21" ht="15">
      <c r="A14" s="58">
        <v>9</v>
      </c>
      <c r="B14" s="6" t="s">
        <v>19</v>
      </c>
      <c r="C14" s="7" t="s">
        <v>38</v>
      </c>
      <c r="D14" s="8">
        <v>11</v>
      </c>
      <c r="E14" s="6" t="s">
        <v>20</v>
      </c>
      <c r="F14" s="8">
        <v>3</v>
      </c>
      <c r="G14" s="17">
        <v>92.53</v>
      </c>
      <c r="H14" s="7">
        <v>16.89</v>
      </c>
      <c r="I14" s="7">
        <v>75.64</v>
      </c>
      <c r="J14" s="17">
        <f t="shared" si="4"/>
        <v>6694.259807629957</v>
      </c>
      <c r="K14" s="17">
        <f t="shared" si="5"/>
        <v>8189.051560021153</v>
      </c>
      <c r="L14" s="21">
        <v>619419.86</v>
      </c>
      <c r="M14" s="17"/>
      <c r="N14" s="27" t="s">
        <v>21</v>
      </c>
      <c r="O14" s="27" t="s">
        <v>22</v>
      </c>
      <c r="P14" s="105">
        <v>0.05</v>
      </c>
      <c r="Q14" s="61">
        <f t="shared" si="2"/>
        <v>30970.993000000002</v>
      </c>
      <c r="R14" s="61">
        <f t="shared" si="3"/>
        <v>588448.867</v>
      </c>
      <c r="S14" s="109">
        <v>577353.5804999999</v>
      </c>
      <c r="U14" s="75"/>
    </row>
    <row r="15" spans="1:21" ht="15">
      <c r="A15" s="58">
        <v>10</v>
      </c>
      <c r="B15" s="6" t="s">
        <v>19</v>
      </c>
      <c r="C15" s="7" t="s">
        <v>39</v>
      </c>
      <c r="D15" s="8">
        <v>12</v>
      </c>
      <c r="E15" s="6" t="s">
        <v>20</v>
      </c>
      <c r="F15" s="8">
        <v>3</v>
      </c>
      <c r="G15" s="17">
        <v>92.53</v>
      </c>
      <c r="H15" s="7">
        <v>16.89</v>
      </c>
      <c r="I15" s="7">
        <v>75.64</v>
      </c>
      <c r="J15" s="17">
        <f aca="true" t="shared" si="6" ref="J15:J21">L15/G15</f>
        <v>6694.259807629957</v>
      </c>
      <c r="K15" s="17">
        <f aca="true" t="shared" si="7" ref="K15:K21">L15/I15</f>
        <v>8189.051560021153</v>
      </c>
      <c r="L15" s="21">
        <v>619419.86</v>
      </c>
      <c r="M15" s="17"/>
      <c r="N15" s="27" t="s">
        <v>21</v>
      </c>
      <c r="O15" s="27" t="s">
        <v>22</v>
      </c>
      <c r="P15" s="105">
        <v>0.05</v>
      </c>
      <c r="Q15" s="61">
        <f t="shared" si="2"/>
        <v>30970.993000000002</v>
      </c>
      <c r="R15" s="61">
        <f t="shared" si="3"/>
        <v>588448.867</v>
      </c>
      <c r="S15" s="109">
        <v>577354.5804999999</v>
      </c>
      <c r="U15" s="75"/>
    </row>
    <row r="16" spans="1:21" ht="15">
      <c r="A16" s="58">
        <v>11</v>
      </c>
      <c r="B16" s="6" t="s">
        <v>19</v>
      </c>
      <c r="C16" s="7" t="s">
        <v>40</v>
      </c>
      <c r="D16" s="8">
        <v>13</v>
      </c>
      <c r="E16" s="6" t="s">
        <v>20</v>
      </c>
      <c r="F16" s="8">
        <v>3</v>
      </c>
      <c r="G16" s="17">
        <v>92.53</v>
      </c>
      <c r="H16" s="7">
        <v>16.89</v>
      </c>
      <c r="I16" s="7">
        <v>75.64</v>
      </c>
      <c r="J16" s="17">
        <f t="shared" si="6"/>
        <v>6694.259807629957</v>
      </c>
      <c r="K16" s="17">
        <f t="shared" si="7"/>
        <v>8189.051560021153</v>
      </c>
      <c r="L16" s="21">
        <v>619419.86</v>
      </c>
      <c r="M16" s="17"/>
      <c r="N16" s="27" t="s">
        <v>21</v>
      </c>
      <c r="O16" s="27" t="s">
        <v>22</v>
      </c>
      <c r="P16" s="105">
        <v>0.05</v>
      </c>
      <c r="Q16" s="61">
        <f t="shared" si="2"/>
        <v>30970.993000000002</v>
      </c>
      <c r="R16" s="61">
        <f t="shared" si="3"/>
        <v>588448.867</v>
      </c>
      <c r="S16" s="109">
        <v>577355.5804999999</v>
      </c>
      <c r="U16" s="75"/>
    </row>
    <row r="17" spans="1:21" s="97" customFormat="1" ht="15">
      <c r="A17" s="99">
        <v>12</v>
      </c>
      <c r="B17" s="100" t="s">
        <v>19</v>
      </c>
      <c r="C17" s="101" t="s">
        <v>41</v>
      </c>
      <c r="D17" s="102">
        <v>14</v>
      </c>
      <c r="E17" s="100" t="s">
        <v>20</v>
      </c>
      <c r="F17" s="102">
        <v>3</v>
      </c>
      <c r="G17" s="103">
        <v>92.53</v>
      </c>
      <c r="H17" s="101">
        <v>16.89</v>
      </c>
      <c r="I17" s="101">
        <v>75.64</v>
      </c>
      <c r="J17" s="103">
        <f t="shared" si="6"/>
        <v>7379.861018048201</v>
      </c>
      <c r="K17" s="103">
        <f t="shared" si="7"/>
        <v>9027.743786356426</v>
      </c>
      <c r="L17" s="106">
        <v>682858.54</v>
      </c>
      <c r="M17" s="103"/>
      <c r="N17" s="107" t="s">
        <v>21</v>
      </c>
      <c r="O17" s="107" t="s">
        <v>22</v>
      </c>
      <c r="P17" s="105">
        <v>0.05</v>
      </c>
      <c r="Q17" s="61">
        <f t="shared" si="2"/>
        <v>34142.927</v>
      </c>
      <c r="R17" s="61">
        <f t="shared" si="3"/>
        <v>648715.613</v>
      </c>
      <c r="S17" s="109">
        <v>577356.5804999999</v>
      </c>
      <c r="U17" s="98"/>
    </row>
    <row r="18" spans="1:21" ht="15">
      <c r="A18" s="58">
        <v>13</v>
      </c>
      <c r="B18" s="6" t="s">
        <v>19</v>
      </c>
      <c r="C18" s="7" t="s">
        <v>42</v>
      </c>
      <c r="D18" s="8">
        <v>15</v>
      </c>
      <c r="E18" s="6" t="s">
        <v>20</v>
      </c>
      <c r="F18" s="8">
        <v>3</v>
      </c>
      <c r="G18" s="17">
        <v>92.53</v>
      </c>
      <c r="H18" s="7">
        <v>16.89</v>
      </c>
      <c r="I18" s="7">
        <v>75.64</v>
      </c>
      <c r="J18" s="17">
        <f t="shared" si="6"/>
        <v>6694.259807629957</v>
      </c>
      <c r="K18" s="17">
        <f t="shared" si="7"/>
        <v>8189.051560021153</v>
      </c>
      <c r="L18" s="21">
        <v>619419.86</v>
      </c>
      <c r="M18" s="17"/>
      <c r="N18" s="27" t="s">
        <v>21</v>
      </c>
      <c r="O18" s="27" t="s">
        <v>22</v>
      </c>
      <c r="P18" s="105">
        <v>0.05</v>
      </c>
      <c r="Q18" s="61">
        <f t="shared" si="2"/>
        <v>30970.993000000002</v>
      </c>
      <c r="R18" s="61">
        <f t="shared" si="3"/>
        <v>588448.867</v>
      </c>
      <c r="S18" s="109">
        <v>577357.5804999999</v>
      </c>
      <c r="U18" s="75"/>
    </row>
    <row r="19" spans="1:19" s="75" customFormat="1" ht="16.5" customHeight="1">
      <c r="A19" s="58">
        <v>14</v>
      </c>
      <c r="B19" s="6" t="s">
        <v>19</v>
      </c>
      <c r="C19" s="7" t="s">
        <v>131</v>
      </c>
      <c r="D19" s="8">
        <v>16</v>
      </c>
      <c r="E19" s="6" t="s">
        <v>20</v>
      </c>
      <c r="F19" s="8">
        <v>3</v>
      </c>
      <c r="G19" s="17">
        <v>92.53</v>
      </c>
      <c r="H19" s="7">
        <v>16.89</v>
      </c>
      <c r="I19" s="7">
        <v>75.64</v>
      </c>
      <c r="J19" s="17">
        <f t="shared" si="6"/>
        <v>6694.259807629957</v>
      </c>
      <c r="K19" s="17">
        <f t="shared" si="7"/>
        <v>8189.051560021153</v>
      </c>
      <c r="L19" s="21">
        <v>619419.86</v>
      </c>
      <c r="M19" s="17"/>
      <c r="N19" s="27" t="s">
        <v>21</v>
      </c>
      <c r="O19" s="27" t="s">
        <v>22</v>
      </c>
      <c r="P19" s="59">
        <v>0.01</v>
      </c>
      <c r="Q19" s="61">
        <f t="shared" si="2"/>
        <v>6194.1986</v>
      </c>
      <c r="R19" s="61">
        <f t="shared" si="3"/>
        <v>613225.6614</v>
      </c>
      <c r="S19" s="109">
        <v>577358.5804999999</v>
      </c>
    </row>
    <row r="20" spans="1:19" s="98" customFormat="1" ht="16.5" customHeight="1">
      <c r="A20" s="99">
        <v>15</v>
      </c>
      <c r="B20" s="100" t="s">
        <v>19</v>
      </c>
      <c r="C20" s="101" t="s">
        <v>43</v>
      </c>
      <c r="D20" s="102">
        <v>18</v>
      </c>
      <c r="E20" s="100" t="s">
        <v>20</v>
      </c>
      <c r="F20" s="102">
        <v>3</v>
      </c>
      <c r="G20" s="103">
        <f>H20+I20</f>
        <v>92.53</v>
      </c>
      <c r="H20" s="101">
        <v>16.89</v>
      </c>
      <c r="I20" s="101">
        <v>75.64</v>
      </c>
      <c r="J20" s="103">
        <f t="shared" si="6"/>
        <v>7348.419971901006</v>
      </c>
      <c r="K20" s="103">
        <f t="shared" si="7"/>
        <v>8989.282125859334</v>
      </c>
      <c r="L20" s="106">
        <v>679949.3</v>
      </c>
      <c r="M20" s="103"/>
      <c r="N20" s="107" t="s">
        <v>21</v>
      </c>
      <c r="O20" s="107" t="s">
        <v>22</v>
      </c>
      <c r="P20" s="105">
        <v>0.05</v>
      </c>
      <c r="Q20" s="61">
        <f t="shared" si="2"/>
        <v>33997.465000000004</v>
      </c>
      <c r="R20" s="61">
        <f t="shared" si="3"/>
        <v>645951.8350000001</v>
      </c>
      <c r="S20" s="109">
        <v>577359.5804999999</v>
      </c>
    </row>
    <row r="21" spans="1:19" ht="15">
      <c r="A21" s="58">
        <v>16</v>
      </c>
      <c r="B21" s="6" t="s">
        <v>19</v>
      </c>
      <c r="C21" s="7" t="s">
        <v>44</v>
      </c>
      <c r="D21" s="8">
        <v>19</v>
      </c>
      <c r="E21" s="6" t="s">
        <v>20</v>
      </c>
      <c r="F21" s="8">
        <v>3</v>
      </c>
      <c r="G21" s="17">
        <f aca="true" t="shared" si="8" ref="G21:G26">H21+I21</f>
        <v>92.53</v>
      </c>
      <c r="H21" s="7">
        <v>16.89</v>
      </c>
      <c r="I21" s="7">
        <v>75.64</v>
      </c>
      <c r="J21" s="17">
        <f t="shared" si="6"/>
        <v>6694.259807629957</v>
      </c>
      <c r="K21" s="17">
        <f t="shared" si="7"/>
        <v>8189.051560021153</v>
      </c>
      <c r="L21" s="21">
        <v>619419.86</v>
      </c>
      <c r="M21" s="17"/>
      <c r="N21" s="27" t="s">
        <v>21</v>
      </c>
      <c r="O21" s="27" t="s">
        <v>22</v>
      </c>
      <c r="P21" s="105">
        <v>0.05</v>
      </c>
      <c r="Q21" s="61">
        <f t="shared" si="2"/>
        <v>30970.993000000002</v>
      </c>
      <c r="R21" s="61">
        <f t="shared" si="3"/>
        <v>588448.867</v>
      </c>
      <c r="S21" s="109">
        <v>577360.5804999999</v>
      </c>
    </row>
    <row r="22" spans="1:19" ht="15">
      <c r="A22" s="58">
        <v>17</v>
      </c>
      <c r="B22" s="6" t="s">
        <v>19</v>
      </c>
      <c r="C22" s="7" t="s">
        <v>45</v>
      </c>
      <c r="D22" s="8">
        <v>20</v>
      </c>
      <c r="E22" s="6" t="s">
        <v>20</v>
      </c>
      <c r="F22" s="8">
        <v>3</v>
      </c>
      <c r="G22" s="17">
        <f t="shared" si="8"/>
        <v>92.53</v>
      </c>
      <c r="H22" s="7">
        <v>16.89</v>
      </c>
      <c r="I22" s="7">
        <v>75.64</v>
      </c>
      <c r="J22" s="17">
        <f aca="true" t="shared" si="9" ref="J22:J27">L22/G22</f>
        <v>6726.015238301091</v>
      </c>
      <c r="K22" s="17">
        <f aca="true" t="shared" si="10" ref="K22:K27">L22/I22</f>
        <v>8227.89780539397</v>
      </c>
      <c r="L22" s="21">
        <v>622358.19</v>
      </c>
      <c r="M22" s="17"/>
      <c r="N22" s="27" t="s">
        <v>21</v>
      </c>
      <c r="O22" s="27" t="s">
        <v>22</v>
      </c>
      <c r="P22" s="105">
        <v>0.05</v>
      </c>
      <c r="Q22" s="61">
        <f t="shared" si="2"/>
        <v>31117.909499999998</v>
      </c>
      <c r="R22" s="61">
        <f t="shared" si="3"/>
        <v>591240.2805</v>
      </c>
      <c r="S22" s="109">
        <v>577361.5804999999</v>
      </c>
    </row>
    <row r="23" spans="1:19" ht="15">
      <c r="A23" s="58">
        <v>18</v>
      </c>
      <c r="B23" s="6" t="s">
        <v>19</v>
      </c>
      <c r="C23" s="7" t="s">
        <v>46</v>
      </c>
      <c r="D23" s="8">
        <v>21</v>
      </c>
      <c r="E23" s="6" t="s">
        <v>20</v>
      </c>
      <c r="F23" s="8">
        <v>3</v>
      </c>
      <c r="G23" s="17">
        <f t="shared" si="8"/>
        <v>92.53</v>
      </c>
      <c r="H23" s="7">
        <v>16.89</v>
      </c>
      <c r="I23" s="7">
        <v>75.64</v>
      </c>
      <c r="J23" s="17">
        <f t="shared" si="9"/>
        <v>6757.770777045283</v>
      </c>
      <c r="K23" s="17">
        <f t="shared" si="10"/>
        <v>8266.744182971974</v>
      </c>
      <c r="L23" s="21">
        <v>625296.53</v>
      </c>
      <c r="M23" s="17"/>
      <c r="N23" s="27" t="s">
        <v>21</v>
      </c>
      <c r="O23" s="27" t="s">
        <v>22</v>
      </c>
      <c r="P23" s="105">
        <v>0.05</v>
      </c>
      <c r="Q23" s="61">
        <f t="shared" si="2"/>
        <v>31264.826500000003</v>
      </c>
      <c r="R23" s="61">
        <f t="shared" si="3"/>
        <v>594031.7035000001</v>
      </c>
      <c r="S23" s="109">
        <v>577362.5804999999</v>
      </c>
    </row>
    <row r="24" spans="1:19" ht="15">
      <c r="A24" s="58">
        <v>19</v>
      </c>
      <c r="B24" s="6" t="s">
        <v>19</v>
      </c>
      <c r="C24" s="7" t="s">
        <v>47</v>
      </c>
      <c r="D24" s="8">
        <v>22</v>
      </c>
      <c r="E24" s="6" t="s">
        <v>20</v>
      </c>
      <c r="F24" s="8">
        <v>3</v>
      </c>
      <c r="G24" s="17">
        <f t="shared" si="8"/>
        <v>92.53</v>
      </c>
      <c r="H24" s="7">
        <v>16.89</v>
      </c>
      <c r="I24" s="7">
        <v>75.64</v>
      </c>
      <c r="J24" s="17">
        <f t="shared" si="9"/>
        <v>6789.526207716416</v>
      </c>
      <c r="K24" s="17">
        <f t="shared" si="10"/>
        <v>8305.59042834479</v>
      </c>
      <c r="L24" s="21">
        <v>628234.86</v>
      </c>
      <c r="M24" s="17"/>
      <c r="N24" s="27" t="s">
        <v>21</v>
      </c>
      <c r="O24" s="27" t="s">
        <v>22</v>
      </c>
      <c r="P24" s="105">
        <v>0.05</v>
      </c>
      <c r="Q24" s="61">
        <f t="shared" si="2"/>
        <v>31411.743000000002</v>
      </c>
      <c r="R24" s="61">
        <f t="shared" si="3"/>
        <v>596823.117</v>
      </c>
      <c r="S24" s="109">
        <v>577363.5804999999</v>
      </c>
    </row>
    <row r="25" spans="1:19" ht="15">
      <c r="A25" s="58">
        <v>20</v>
      </c>
      <c r="B25" s="6" t="s">
        <v>19</v>
      </c>
      <c r="C25" s="7" t="s">
        <v>48</v>
      </c>
      <c r="D25" s="8">
        <v>23</v>
      </c>
      <c r="E25" s="6" t="s">
        <v>20</v>
      </c>
      <c r="F25" s="8">
        <v>3</v>
      </c>
      <c r="G25" s="17">
        <f t="shared" si="8"/>
        <v>92.53</v>
      </c>
      <c r="H25" s="7">
        <v>16.89</v>
      </c>
      <c r="I25" s="7">
        <v>75.64</v>
      </c>
      <c r="J25" s="17">
        <f t="shared" si="9"/>
        <v>6820.257321949638</v>
      </c>
      <c r="K25" s="17">
        <f t="shared" si="10"/>
        <v>8343.183632998414</v>
      </c>
      <c r="L25" s="21">
        <v>631078.41</v>
      </c>
      <c r="M25" s="17"/>
      <c r="N25" s="27" t="s">
        <v>21</v>
      </c>
      <c r="O25" s="27" t="s">
        <v>22</v>
      </c>
      <c r="P25" s="105">
        <v>0.05</v>
      </c>
      <c r="Q25" s="61">
        <f t="shared" si="2"/>
        <v>31553.920500000004</v>
      </c>
      <c r="R25" s="61">
        <f t="shared" si="3"/>
        <v>599524.4895</v>
      </c>
      <c r="S25" s="109">
        <v>577364.5804999999</v>
      </c>
    </row>
    <row r="26" spans="1:19" s="97" customFormat="1" ht="15">
      <c r="A26" s="99">
        <v>21</v>
      </c>
      <c r="B26" s="100" t="s">
        <v>19</v>
      </c>
      <c r="C26" s="101" t="s">
        <v>49</v>
      </c>
      <c r="D26" s="102">
        <v>24</v>
      </c>
      <c r="E26" s="100" t="s">
        <v>20</v>
      </c>
      <c r="F26" s="102">
        <v>3</v>
      </c>
      <c r="G26" s="103">
        <f t="shared" si="8"/>
        <v>92.53</v>
      </c>
      <c r="H26" s="101">
        <v>16.89</v>
      </c>
      <c r="I26" s="101">
        <v>75.64</v>
      </c>
      <c r="J26" s="103">
        <f t="shared" si="9"/>
        <v>7441.728952772074</v>
      </c>
      <c r="K26" s="103">
        <f t="shared" si="10"/>
        <v>9103.426493918561</v>
      </c>
      <c r="L26" s="106">
        <v>688583.18</v>
      </c>
      <c r="M26" s="103"/>
      <c r="N26" s="107" t="s">
        <v>21</v>
      </c>
      <c r="O26" s="107" t="s">
        <v>22</v>
      </c>
      <c r="P26" s="105">
        <v>0.05</v>
      </c>
      <c r="Q26" s="61">
        <f t="shared" si="2"/>
        <v>34429.15900000001</v>
      </c>
      <c r="R26" s="61">
        <f t="shared" si="3"/>
        <v>654154.0210000001</v>
      </c>
      <c r="S26" s="109">
        <v>577365.5804999999</v>
      </c>
    </row>
    <row r="27" spans="1:19" s="75" customFormat="1" ht="16.5" customHeight="1">
      <c r="A27" s="58">
        <v>22</v>
      </c>
      <c r="B27" s="6" t="s">
        <v>19</v>
      </c>
      <c r="C27" s="7" t="s">
        <v>132</v>
      </c>
      <c r="D27" s="8">
        <v>5</v>
      </c>
      <c r="E27" s="6" t="s">
        <v>20</v>
      </c>
      <c r="F27" s="8">
        <v>3</v>
      </c>
      <c r="G27" s="17">
        <v>74.31</v>
      </c>
      <c r="H27" s="7">
        <v>13.56</v>
      </c>
      <c r="I27" s="7">
        <v>60.75</v>
      </c>
      <c r="J27" s="17">
        <f t="shared" si="9"/>
        <v>6822.306015341138</v>
      </c>
      <c r="K27" s="17">
        <f t="shared" si="10"/>
        <v>8345.112098765432</v>
      </c>
      <c r="L27" s="21">
        <v>506965.56</v>
      </c>
      <c r="M27" s="17"/>
      <c r="N27" s="27" t="s">
        <v>21</v>
      </c>
      <c r="O27" s="27" t="s">
        <v>22</v>
      </c>
      <c r="P27" s="105">
        <v>0.05</v>
      </c>
      <c r="Q27" s="61">
        <f t="shared" si="2"/>
        <v>25348.278000000002</v>
      </c>
      <c r="R27" s="61">
        <f t="shared" si="3"/>
        <v>481617.282</v>
      </c>
      <c r="S27" s="109">
        <v>577366.5804999999</v>
      </c>
    </row>
    <row r="28" spans="1:19" ht="15">
      <c r="A28" s="58">
        <v>23</v>
      </c>
      <c r="B28" s="6" t="s">
        <v>19</v>
      </c>
      <c r="C28" s="7" t="s">
        <v>50</v>
      </c>
      <c r="D28" s="8">
        <v>7</v>
      </c>
      <c r="E28" s="6" t="s">
        <v>20</v>
      </c>
      <c r="F28" s="8">
        <v>3</v>
      </c>
      <c r="G28" s="17">
        <v>74.31</v>
      </c>
      <c r="H28" s="7">
        <v>13.56</v>
      </c>
      <c r="I28" s="7">
        <v>60.75</v>
      </c>
      <c r="J28" s="17">
        <f aca="true" t="shared" si="11" ref="J28:J30">L28/G28</f>
        <v>6822.306015341138</v>
      </c>
      <c r="K28" s="17">
        <f aca="true" t="shared" si="12" ref="K28:K30">L28/I28</f>
        <v>8345.112098765432</v>
      </c>
      <c r="L28" s="21">
        <v>506965.56</v>
      </c>
      <c r="M28" s="17"/>
      <c r="N28" s="27" t="s">
        <v>21</v>
      </c>
      <c r="O28" s="27" t="s">
        <v>22</v>
      </c>
      <c r="P28" s="105">
        <v>0.05</v>
      </c>
      <c r="Q28" s="61">
        <f t="shared" si="2"/>
        <v>25348.278000000002</v>
      </c>
      <c r="R28" s="61">
        <f t="shared" si="3"/>
        <v>481617.282</v>
      </c>
      <c r="S28" s="109">
        <v>577367.5804999999</v>
      </c>
    </row>
    <row r="29" spans="1:19" ht="15">
      <c r="A29" s="58">
        <v>24</v>
      </c>
      <c r="B29" s="6" t="s">
        <v>19</v>
      </c>
      <c r="C29" s="7" t="s">
        <v>51</v>
      </c>
      <c r="D29" s="8">
        <v>9</v>
      </c>
      <c r="E29" s="6" t="s">
        <v>20</v>
      </c>
      <c r="F29" s="8">
        <v>3</v>
      </c>
      <c r="G29" s="17">
        <v>74.31</v>
      </c>
      <c r="H29" s="7">
        <v>13.56</v>
      </c>
      <c r="I29" s="7">
        <v>60.75</v>
      </c>
      <c r="J29" s="17">
        <f t="shared" si="11"/>
        <v>6887.865697752657</v>
      </c>
      <c r="K29" s="17">
        <f t="shared" si="12"/>
        <v>8425.305349794238</v>
      </c>
      <c r="L29" s="21">
        <v>511837.3</v>
      </c>
      <c r="M29" s="17"/>
      <c r="N29" s="27" t="s">
        <v>21</v>
      </c>
      <c r="O29" s="27" t="s">
        <v>22</v>
      </c>
      <c r="P29" s="105">
        <v>0.05</v>
      </c>
      <c r="Q29" s="61">
        <f t="shared" si="2"/>
        <v>25591.865</v>
      </c>
      <c r="R29" s="61">
        <f t="shared" si="3"/>
        <v>486245.435</v>
      </c>
      <c r="S29" s="109">
        <v>577368.5804999999</v>
      </c>
    </row>
    <row r="30" spans="1:19" s="75" customFormat="1" ht="16.5" customHeight="1">
      <c r="A30" s="58">
        <v>25</v>
      </c>
      <c r="B30" s="6" t="s">
        <v>19</v>
      </c>
      <c r="C30" s="7" t="s">
        <v>133</v>
      </c>
      <c r="D30" s="8">
        <v>10</v>
      </c>
      <c r="E30" s="6" t="s">
        <v>20</v>
      </c>
      <c r="F30" s="8">
        <v>3</v>
      </c>
      <c r="G30" s="17">
        <v>74.31</v>
      </c>
      <c r="H30" s="7">
        <v>13.56</v>
      </c>
      <c r="I30" s="7">
        <v>60.75</v>
      </c>
      <c r="J30" s="17">
        <f t="shared" si="11"/>
        <v>6887.865697752657</v>
      </c>
      <c r="K30" s="17">
        <f t="shared" si="12"/>
        <v>8425.305349794238</v>
      </c>
      <c r="L30" s="21">
        <v>511837.3</v>
      </c>
      <c r="M30" s="17"/>
      <c r="N30" s="27" t="s">
        <v>21</v>
      </c>
      <c r="O30" s="27" t="s">
        <v>22</v>
      </c>
      <c r="P30" s="59">
        <v>0.01</v>
      </c>
      <c r="Q30" s="61">
        <f t="shared" si="2"/>
        <v>5118.373</v>
      </c>
      <c r="R30" s="61">
        <f t="shared" si="3"/>
        <v>506718.92699999997</v>
      </c>
      <c r="S30" s="109">
        <v>577369.5804999999</v>
      </c>
    </row>
    <row r="31" spans="1:19" ht="15">
      <c r="A31" s="58">
        <v>26</v>
      </c>
      <c r="B31" s="6" t="s">
        <v>19</v>
      </c>
      <c r="C31" s="7" t="s">
        <v>52</v>
      </c>
      <c r="D31" s="8">
        <v>11</v>
      </c>
      <c r="E31" s="6" t="s">
        <v>20</v>
      </c>
      <c r="F31" s="8">
        <v>3</v>
      </c>
      <c r="G31" s="17">
        <v>74.31</v>
      </c>
      <c r="H31" s="7">
        <v>13.56</v>
      </c>
      <c r="I31" s="7">
        <v>60.75</v>
      </c>
      <c r="J31" s="17">
        <f aca="true" t="shared" si="13" ref="J31:J35">L31/G31</f>
        <v>6887.865697752657</v>
      </c>
      <c r="K31" s="17">
        <f aca="true" t="shared" si="14" ref="K31:K35">L31/I31</f>
        <v>8425.305349794238</v>
      </c>
      <c r="L31" s="21">
        <v>511837.3</v>
      </c>
      <c r="M31" s="17"/>
      <c r="N31" s="27" t="s">
        <v>21</v>
      </c>
      <c r="O31" s="27" t="s">
        <v>22</v>
      </c>
      <c r="P31" s="105">
        <v>0.05</v>
      </c>
      <c r="Q31" s="61">
        <f t="shared" si="2"/>
        <v>25591.865</v>
      </c>
      <c r="R31" s="61">
        <f t="shared" si="3"/>
        <v>486245.435</v>
      </c>
      <c r="S31" s="109">
        <v>577370.5804999999</v>
      </c>
    </row>
    <row r="32" spans="1:19" s="75" customFormat="1" ht="16.5" customHeight="1">
      <c r="A32" s="58">
        <v>27</v>
      </c>
      <c r="B32" s="6" t="s">
        <v>19</v>
      </c>
      <c r="C32" s="7" t="s">
        <v>134</v>
      </c>
      <c r="D32" s="8">
        <v>16</v>
      </c>
      <c r="E32" s="6" t="s">
        <v>20</v>
      </c>
      <c r="F32" s="8">
        <v>3</v>
      </c>
      <c r="G32" s="17">
        <f aca="true" t="shared" si="15" ref="G32:G38">H32+I32</f>
        <v>74.31</v>
      </c>
      <c r="H32" s="7">
        <v>13.56</v>
      </c>
      <c r="I32" s="7">
        <v>60.75</v>
      </c>
      <c r="J32" s="17">
        <f t="shared" si="13"/>
        <v>6887.865697752657</v>
      </c>
      <c r="K32" s="17">
        <f t="shared" si="14"/>
        <v>8425.305349794238</v>
      </c>
      <c r="L32" s="21">
        <v>511837.3</v>
      </c>
      <c r="M32" s="17"/>
      <c r="N32" s="27" t="s">
        <v>21</v>
      </c>
      <c r="O32" s="27" t="s">
        <v>22</v>
      </c>
      <c r="P32" s="59">
        <v>0</v>
      </c>
      <c r="Q32" s="61">
        <f aca="true" t="shared" si="16" ref="Q32:Q41">L32*P32</f>
        <v>0</v>
      </c>
      <c r="R32" s="61">
        <f aca="true" t="shared" si="17" ref="R32:R41">L32-Q32</f>
        <v>511837.3</v>
      </c>
      <c r="S32" s="109">
        <v>577371.5804999999</v>
      </c>
    </row>
    <row r="33" spans="1:19" ht="15">
      <c r="A33" s="58">
        <v>28</v>
      </c>
      <c r="B33" s="6" t="s">
        <v>19</v>
      </c>
      <c r="C33" s="7" t="s">
        <v>53</v>
      </c>
      <c r="D33" s="8">
        <v>17</v>
      </c>
      <c r="E33" s="6" t="s">
        <v>20</v>
      </c>
      <c r="F33" s="8">
        <v>3</v>
      </c>
      <c r="G33" s="17">
        <f t="shared" si="15"/>
        <v>74.31</v>
      </c>
      <c r="H33" s="7">
        <v>13.56</v>
      </c>
      <c r="I33" s="7">
        <v>60.75</v>
      </c>
      <c r="J33" s="17">
        <f t="shared" si="13"/>
        <v>6887.865697752657</v>
      </c>
      <c r="K33" s="17">
        <f t="shared" si="14"/>
        <v>8425.305349794238</v>
      </c>
      <c r="L33" s="21">
        <v>511837.3</v>
      </c>
      <c r="M33" s="17"/>
      <c r="N33" s="27" t="s">
        <v>21</v>
      </c>
      <c r="O33" s="27" t="s">
        <v>22</v>
      </c>
      <c r="P33" s="105">
        <v>0.05</v>
      </c>
      <c r="Q33" s="61">
        <f t="shared" si="16"/>
        <v>25591.865</v>
      </c>
      <c r="R33" s="61">
        <f t="shared" si="17"/>
        <v>486245.435</v>
      </c>
      <c r="S33" s="109">
        <v>577372.5804999999</v>
      </c>
    </row>
    <row r="34" spans="1:19" ht="15">
      <c r="A34" s="58">
        <v>29</v>
      </c>
      <c r="B34" s="6" t="s">
        <v>19</v>
      </c>
      <c r="C34" s="7" t="s">
        <v>54</v>
      </c>
      <c r="D34" s="8">
        <v>19</v>
      </c>
      <c r="E34" s="6" t="s">
        <v>20</v>
      </c>
      <c r="F34" s="8">
        <v>3</v>
      </c>
      <c r="G34" s="17">
        <f t="shared" si="15"/>
        <v>74.31</v>
      </c>
      <c r="H34" s="7">
        <v>13.56</v>
      </c>
      <c r="I34" s="7">
        <v>60.75</v>
      </c>
      <c r="J34" s="17">
        <f t="shared" si="13"/>
        <v>6887.865697752657</v>
      </c>
      <c r="K34" s="17">
        <f t="shared" si="14"/>
        <v>8425.305349794238</v>
      </c>
      <c r="L34" s="21">
        <v>511837.3</v>
      </c>
      <c r="M34" s="17"/>
      <c r="N34" s="27" t="s">
        <v>21</v>
      </c>
      <c r="O34" s="27" t="s">
        <v>22</v>
      </c>
      <c r="P34" s="105">
        <v>0.05</v>
      </c>
      <c r="Q34" s="61">
        <f t="shared" si="16"/>
        <v>25591.865</v>
      </c>
      <c r="R34" s="61">
        <f t="shared" si="17"/>
        <v>486245.435</v>
      </c>
      <c r="S34" s="109">
        <v>577373.5804999999</v>
      </c>
    </row>
    <row r="35" spans="1:19" s="98" customFormat="1" ht="16.5" customHeight="1">
      <c r="A35" s="99">
        <v>30</v>
      </c>
      <c r="B35" s="100" t="s">
        <v>19</v>
      </c>
      <c r="C35" s="101" t="s">
        <v>135</v>
      </c>
      <c r="D35" s="102">
        <v>1</v>
      </c>
      <c r="E35" s="100" t="s">
        <v>20</v>
      </c>
      <c r="F35" s="102">
        <v>3</v>
      </c>
      <c r="G35" s="103">
        <f t="shared" si="15"/>
        <v>98.57</v>
      </c>
      <c r="H35" s="104">
        <v>17.99</v>
      </c>
      <c r="I35" s="101">
        <v>80.58</v>
      </c>
      <c r="J35" s="103">
        <f t="shared" si="13"/>
        <v>7084.570356092117</v>
      </c>
      <c r="K35" s="103">
        <f t="shared" si="14"/>
        <v>8666.245966741128</v>
      </c>
      <c r="L35" s="106">
        <v>698326.1</v>
      </c>
      <c r="M35" s="103"/>
      <c r="N35" s="107" t="s">
        <v>21</v>
      </c>
      <c r="O35" s="107" t="s">
        <v>22</v>
      </c>
      <c r="P35" s="105">
        <v>0.05</v>
      </c>
      <c r="Q35" s="61">
        <f t="shared" si="16"/>
        <v>34916.305</v>
      </c>
      <c r="R35" s="61">
        <f t="shared" si="17"/>
        <v>663409.7949999999</v>
      </c>
      <c r="S35" s="109">
        <v>577374.5804999999</v>
      </c>
    </row>
    <row r="36" spans="1:19" s="97" customFormat="1" ht="15">
      <c r="A36" s="99">
        <v>31</v>
      </c>
      <c r="B36" s="100" t="s">
        <v>19</v>
      </c>
      <c r="C36" s="101" t="s">
        <v>55</v>
      </c>
      <c r="D36" s="102">
        <v>2</v>
      </c>
      <c r="E36" s="100" t="s">
        <v>20</v>
      </c>
      <c r="F36" s="102">
        <v>3</v>
      </c>
      <c r="G36" s="103">
        <f t="shared" si="15"/>
        <v>99.75</v>
      </c>
      <c r="H36" s="104">
        <v>18.21</v>
      </c>
      <c r="I36" s="104">
        <v>81.54</v>
      </c>
      <c r="J36" s="103">
        <f aca="true" t="shared" si="18" ref="J36:J39">L36/G36</f>
        <v>7081.677994987469</v>
      </c>
      <c r="K36" s="103">
        <f aca="true" t="shared" si="19" ref="K36:K39">L36/I36</f>
        <v>8663.200637723816</v>
      </c>
      <c r="L36" s="106">
        <v>706397.38</v>
      </c>
      <c r="M36" s="103"/>
      <c r="N36" s="107" t="s">
        <v>21</v>
      </c>
      <c r="O36" s="107" t="s">
        <v>22</v>
      </c>
      <c r="P36" s="105">
        <v>0.05</v>
      </c>
      <c r="Q36" s="61">
        <f t="shared" si="16"/>
        <v>35319.869</v>
      </c>
      <c r="R36" s="61">
        <f t="shared" si="17"/>
        <v>671077.511</v>
      </c>
      <c r="S36" s="109">
        <v>577375.5804999999</v>
      </c>
    </row>
    <row r="37" spans="1:19" s="97" customFormat="1" ht="15">
      <c r="A37" s="99">
        <v>32</v>
      </c>
      <c r="B37" s="100" t="s">
        <v>19</v>
      </c>
      <c r="C37" s="101" t="s">
        <v>56</v>
      </c>
      <c r="D37" s="102">
        <v>3</v>
      </c>
      <c r="E37" s="100" t="s">
        <v>20</v>
      </c>
      <c r="F37" s="102">
        <v>3</v>
      </c>
      <c r="G37" s="103">
        <f t="shared" si="15"/>
        <v>99.75</v>
      </c>
      <c r="H37" s="104">
        <v>18.21</v>
      </c>
      <c r="I37" s="104">
        <v>81.54</v>
      </c>
      <c r="J37" s="103">
        <f t="shared" si="18"/>
        <v>7347.405714285714</v>
      </c>
      <c r="K37" s="103">
        <f t="shared" si="19"/>
        <v>8988.27225901398</v>
      </c>
      <c r="L37" s="106">
        <v>732903.72</v>
      </c>
      <c r="M37" s="103"/>
      <c r="N37" s="107" t="s">
        <v>21</v>
      </c>
      <c r="O37" s="107" t="s">
        <v>22</v>
      </c>
      <c r="P37" s="105">
        <v>0.05</v>
      </c>
      <c r="Q37" s="61">
        <f t="shared" si="16"/>
        <v>36645.186</v>
      </c>
      <c r="R37" s="61">
        <f t="shared" si="17"/>
        <v>696258.534</v>
      </c>
      <c r="S37" s="109">
        <v>577376.5804999999</v>
      </c>
    </row>
    <row r="38" spans="1:19" s="97" customFormat="1" ht="15">
      <c r="A38" s="99">
        <v>33</v>
      </c>
      <c r="B38" s="100" t="s">
        <v>19</v>
      </c>
      <c r="C38" s="101" t="s">
        <v>57</v>
      </c>
      <c r="D38" s="102">
        <v>4</v>
      </c>
      <c r="E38" s="100" t="s">
        <v>20</v>
      </c>
      <c r="F38" s="102">
        <v>3</v>
      </c>
      <c r="G38" s="103">
        <f t="shared" si="15"/>
        <v>99.75</v>
      </c>
      <c r="H38" s="104">
        <v>18.21</v>
      </c>
      <c r="I38" s="104">
        <v>81.54</v>
      </c>
      <c r="J38" s="103">
        <f t="shared" si="18"/>
        <v>7347.405714285714</v>
      </c>
      <c r="K38" s="103">
        <f t="shared" si="19"/>
        <v>8988.27225901398</v>
      </c>
      <c r="L38" s="106">
        <v>732903.72</v>
      </c>
      <c r="M38" s="103"/>
      <c r="N38" s="107" t="s">
        <v>21</v>
      </c>
      <c r="O38" s="107" t="s">
        <v>22</v>
      </c>
      <c r="P38" s="105">
        <v>0.05</v>
      </c>
      <c r="Q38" s="61">
        <f t="shared" si="16"/>
        <v>36645.186</v>
      </c>
      <c r="R38" s="61">
        <f t="shared" si="17"/>
        <v>696258.534</v>
      </c>
      <c r="S38" s="109">
        <v>577377.5804999999</v>
      </c>
    </row>
    <row r="39" spans="1:19" s="75" customFormat="1" ht="16.5" customHeight="1">
      <c r="A39" s="58">
        <v>34</v>
      </c>
      <c r="B39" s="6" t="s">
        <v>19</v>
      </c>
      <c r="C39" s="7" t="s">
        <v>136</v>
      </c>
      <c r="D39" s="8">
        <v>5</v>
      </c>
      <c r="E39" s="6" t="s">
        <v>20</v>
      </c>
      <c r="F39" s="8">
        <v>3</v>
      </c>
      <c r="G39" s="17">
        <v>99.75</v>
      </c>
      <c r="H39" s="10">
        <v>18.21</v>
      </c>
      <c r="I39" s="10">
        <v>81.54</v>
      </c>
      <c r="J39" s="17">
        <f t="shared" si="18"/>
        <v>6695.284110275689</v>
      </c>
      <c r="K39" s="17">
        <f t="shared" si="19"/>
        <v>8190.5149619818485</v>
      </c>
      <c r="L39" s="21">
        <v>667854.59</v>
      </c>
      <c r="M39" s="17"/>
      <c r="N39" s="27" t="s">
        <v>21</v>
      </c>
      <c r="O39" s="27" t="s">
        <v>22</v>
      </c>
      <c r="P39" s="105">
        <v>0.05</v>
      </c>
      <c r="Q39" s="61">
        <f t="shared" si="16"/>
        <v>33392.7295</v>
      </c>
      <c r="R39" s="61">
        <f t="shared" si="17"/>
        <v>634461.8605</v>
      </c>
      <c r="S39" s="109">
        <v>577378.5804999999</v>
      </c>
    </row>
    <row r="40" spans="1:19" ht="15">
      <c r="A40" s="58">
        <v>35</v>
      </c>
      <c r="B40" s="6" t="s">
        <v>19</v>
      </c>
      <c r="C40" s="7" t="s">
        <v>58</v>
      </c>
      <c r="D40" s="8">
        <v>6</v>
      </c>
      <c r="E40" s="6" t="s">
        <v>20</v>
      </c>
      <c r="F40" s="8">
        <v>3</v>
      </c>
      <c r="G40" s="17">
        <v>99.75</v>
      </c>
      <c r="H40" s="10">
        <v>18.21</v>
      </c>
      <c r="I40" s="10">
        <v>81.54</v>
      </c>
      <c r="J40" s="17">
        <f aca="true" t="shared" si="20" ref="J40:J48">L40/G40</f>
        <v>6695.284110275689</v>
      </c>
      <c r="K40" s="17">
        <f aca="true" t="shared" si="21" ref="K40:K48">L40/I40</f>
        <v>8190.5149619818485</v>
      </c>
      <c r="L40" s="21">
        <v>667854.59</v>
      </c>
      <c r="M40" s="17"/>
      <c r="N40" s="27" t="s">
        <v>21</v>
      </c>
      <c r="O40" s="27" t="s">
        <v>22</v>
      </c>
      <c r="P40" s="105">
        <v>0.05</v>
      </c>
      <c r="Q40" s="61">
        <f t="shared" si="16"/>
        <v>33392.7295</v>
      </c>
      <c r="R40" s="61">
        <f t="shared" si="17"/>
        <v>634461.8605</v>
      </c>
      <c r="S40" s="109">
        <v>577379.5804999999</v>
      </c>
    </row>
    <row r="41" spans="1:19" ht="15">
      <c r="A41" s="58">
        <v>36</v>
      </c>
      <c r="B41" s="6" t="s">
        <v>19</v>
      </c>
      <c r="C41" s="7" t="s">
        <v>59</v>
      </c>
      <c r="D41" s="8">
        <v>7</v>
      </c>
      <c r="E41" s="6" t="s">
        <v>20</v>
      </c>
      <c r="F41" s="8">
        <v>3</v>
      </c>
      <c r="G41" s="17">
        <v>99.75</v>
      </c>
      <c r="H41" s="10">
        <v>18.21</v>
      </c>
      <c r="I41" s="10">
        <v>81.54</v>
      </c>
      <c r="J41" s="17">
        <f t="shared" si="20"/>
        <v>6695.284110275689</v>
      </c>
      <c r="K41" s="17">
        <f t="shared" si="21"/>
        <v>8190.5149619818485</v>
      </c>
      <c r="L41" s="21">
        <v>667854.59</v>
      </c>
      <c r="M41" s="17"/>
      <c r="N41" s="27" t="s">
        <v>21</v>
      </c>
      <c r="O41" s="27" t="s">
        <v>22</v>
      </c>
      <c r="P41" s="105">
        <v>0.05</v>
      </c>
      <c r="Q41" s="61">
        <f t="shared" si="16"/>
        <v>33392.7295</v>
      </c>
      <c r="R41" s="61">
        <f t="shared" si="17"/>
        <v>634461.8605</v>
      </c>
      <c r="S41" s="109">
        <v>577380.5804999999</v>
      </c>
    </row>
    <row r="42" spans="1:19" ht="15">
      <c r="A42" s="58">
        <v>37</v>
      </c>
      <c r="B42" s="6" t="s">
        <v>19</v>
      </c>
      <c r="C42" s="7" t="s">
        <v>60</v>
      </c>
      <c r="D42" s="8">
        <v>9</v>
      </c>
      <c r="E42" s="6" t="s">
        <v>20</v>
      </c>
      <c r="F42" s="8">
        <v>3</v>
      </c>
      <c r="G42" s="17">
        <v>99.75</v>
      </c>
      <c r="H42" s="10">
        <v>18.21</v>
      </c>
      <c r="I42" s="10">
        <v>81.54</v>
      </c>
      <c r="J42" s="17">
        <f t="shared" si="20"/>
        <v>6758.795087719299</v>
      </c>
      <c r="K42" s="17">
        <f t="shared" si="21"/>
        <v>8268.209590385088</v>
      </c>
      <c r="L42" s="21">
        <v>674189.81</v>
      </c>
      <c r="M42" s="17"/>
      <c r="N42" s="27" t="s">
        <v>21</v>
      </c>
      <c r="O42" s="27" t="s">
        <v>22</v>
      </c>
      <c r="P42" s="105">
        <v>0.05</v>
      </c>
      <c r="Q42" s="61">
        <f aca="true" t="shared" si="22" ref="Q42:Q67">L42*P42</f>
        <v>33709.49050000001</v>
      </c>
      <c r="R42" s="61">
        <f aca="true" t="shared" si="23" ref="R42:R58">L42-Q42</f>
        <v>640480.3195000001</v>
      </c>
      <c r="S42" s="109">
        <v>577381.5804999999</v>
      </c>
    </row>
    <row r="43" spans="1:19" s="75" customFormat="1" ht="16.5" customHeight="1">
      <c r="A43" s="58">
        <v>38</v>
      </c>
      <c r="B43" s="6" t="s">
        <v>19</v>
      </c>
      <c r="C43" s="7" t="s">
        <v>137</v>
      </c>
      <c r="D43" s="8">
        <v>10</v>
      </c>
      <c r="E43" s="6" t="s">
        <v>20</v>
      </c>
      <c r="F43" s="8">
        <v>3</v>
      </c>
      <c r="G43" s="17">
        <f aca="true" t="shared" si="24" ref="G43:G48">H43+I43</f>
        <v>99.75</v>
      </c>
      <c r="H43" s="10">
        <v>18.21</v>
      </c>
      <c r="I43" s="10">
        <v>81.54</v>
      </c>
      <c r="J43" s="17">
        <f t="shared" si="20"/>
        <v>6758.795087719299</v>
      </c>
      <c r="K43" s="17">
        <f t="shared" si="21"/>
        <v>8268.209590385088</v>
      </c>
      <c r="L43" s="21">
        <v>674189.81</v>
      </c>
      <c r="M43" s="17"/>
      <c r="N43" s="27" t="s">
        <v>21</v>
      </c>
      <c r="O43" s="27" t="s">
        <v>22</v>
      </c>
      <c r="P43" s="59">
        <v>0</v>
      </c>
      <c r="Q43" s="61">
        <f t="shared" si="22"/>
        <v>0</v>
      </c>
      <c r="R43" s="61">
        <f t="shared" si="23"/>
        <v>674189.81</v>
      </c>
      <c r="S43" s="109">
        <v>577382.5804999999</v>
      </c>
    </row>
    <row r="44" spans="1:19" ht="15">
      <c r="A44" s="58">
        <v>39</v>
      </c>
      <c r="B44" s="6" t="s">
        <v>19</v>
      </c>
      <c r="C44" s="7" t="s">
        <v>61</v>
      </c>
      <c r="D44" s="8">
        <v>12</v>
      </c>
      <c r="E44" s="6" t="s">
        <v>20</v>
      </c>
      <c r="F44" s="8">
        <v>3</v>
      </c>
      <c r="G44" s="17">
        <f t="shared" si="24"/>
        <v>99.75</v>
      </c>
      <c r="H44" s="10">
        <v>18.21</v>
      </c>
      <c r="I44" s="10">
        <v>81.54</v>
      </c>
      <c r="J44" s="17">
        <f t="shared" si="20"/>
        <v>6758.795087719299</v>
      </c>
      <c r="K44" s="17">
        <f t="shared" si="21"/>
        <v>8268.209590385088</v>
      </c>
      <c r="L44" s="21">
        <v>674189.81</v>
      </c>
      <c r="M44" s="17"/>
      <c r="N44" s="27" t="s">
        <v>21</v>
      </c>
      <c r="O44" s="27" t="s">
        <v>22</v>
      </c>
      <c r="P44" s="105">
        <v>0.05</v>
      </c>
      <c r="Q44" s="61">
        <f t="shared" si="22"/>
        <v>33709.49050000001</v>
      </c>
      <c r="R44" s="61">
        <f t="shared" si="23"/>
        <v>640480.3195000001</v>
      </c>
      <c r="S44" s="109">
        <v>577383.5804999999</v>
      </c>
    </row>
    <row r="45" spans="1:19" s="97" customFormat="1" ht="15">
      <c r="A45" s="99">
        <v>40</v>
      </c>
      <c r="B45" s="100" t="s">
        <v>19</v>
      </c>
      <c r="C45" s="101" t="s">
        <v>62</v>
      </c>
      <c r="D45" s="102">
        <v>14</v>
      </c>
      <c r="E45" s="100" t="s">
        <v>20</v>
      </c>
      <c r="F45" s="102">
        <v>3</v>
      </c>
      <c r="G45" s="103">
        <f t="shared" si="24"/>
        <v>99.75</v>
      </c>
      <c r="H45" s="104">
        <v>18.21</v>
      </c>
      <c r="I45" s="104">
        <v>81.54</v>
      </c>
      <c r="J45" s="103">
        <f t="shared" si="20"/>
        <v>7441.728922305764</v>
      </c>
      <c r="K45" s="103">
        <f t="shared" si="21"/>
        <v>9103.6602894285</v>
      </c>
      <c r="L45" s="106">
        <v>742312.46</v>
      </c>
      <c r="M45" s="103"/>
      <c r="N45" s="107" t="s">
        <v>21</v>
      </c>
      <c r="O45" s="107" t="s">
        <v>22</v>
      </c>
      <c r="P45" s="105">
        <v>0.05</v>
      </c>
      <c r="Q45" s="61">
        <f t="shared" si="22"/>
        <v>37115.623</v>
      </c>
      <c r="R45" s="61">
        <f t="shared" si="23"/>
        <v>705196.8369999999</v>
      </c>
      <c r="S45" s="109">
        <v>577384.5804999999</v>
      </c>
    </row>
    <row r="46" spans="1:19" s="75" customFormat="1" ht="16.5" customHeight="1">
      <c r="A46" s="58">
        <v>41</v>
      </c>
      <c r="B46" s="6" t="s">
        <v>19</v>
      </c>
      <c r="C46" s="7" t="s">
        <v>138</v>
      </c>
      <c r="D46" s="8">
        <v>16</v>
      </c>
      <c r="E46" s="6" t="s">
        <v>20</v>
      </c>
      <c r="F46" s="8">
        <v>3</v>
      </c>
      <c r="G46" s="17">
        <f t="shared" si="24"/>
        <v>99.75</v>
      </c>
      <c r="H46" s="10">
        <v>18.21</v>
      </c>
      <c r="I46" s="10">
        <v>81.54</v>
      </c>
      <c r="J46" s="17">
        <f t="shared" si="20"/>
        <v>6758.795087719299</v>
      </c>
      <c r="K46" s="17">
        <f t="shared" si="21"/>
        <v>8268.209590385088</v>
      </c>
      <c r="L46" s="21">
        <v>674189.81</v>
      </c>
      <c r="M46" s="17"/>
      <c r="N46" s="27" t="s">
        <v>21</v>
      </c>
      <c r="O46" s="27" t="s">
        <v>22</v>
      </c>
      <c r="P46" s="59">
        <v>0</v>
      </c>
      <c r="Q46" s="61">
        <f t="shared" si="22"/>
        <v>0</v>
      </c>
      <c r="R46" s="61">
        <f t="shared" si="23"/>
        <v>674189.81</v>
      </c>
      <c r="S46" s="109">
        <v>577385.5804999999</v>
      </c>
    </row>
    <row r="47" spans="1:19" ht="15">
      <c r="A47" s="58">
        <v>42</v>
      </c>
      <c r="B47" s="6" t="s">
        <v>19</v>
      </c>
      <c r="C47" s="7" t="s">
        <v>63</v>
      </c>
      <c r="D47" s="8">
        <v>17</v>
      </c>
      <c r="E47" s="6" t="s">
        <v>20</v>
      </c>
      <c r="F47" s="8">
        <v>3</v>
      </c>
      <c r="G47" s="17">
        <f t="shared" si="24"/>
        <v>99.75</v>
      </c>
      <c r="H47" s="10">
        <v>18.21</v>
      </c>
      <c r="I47" s="10">
        <v>81.54</v>
      </c>
      <c r="J47" s="17">
        <f t="shared" si="20"/>
        <v>6758.795087719299</v>
      </c>
      <c r="K47" s="17">
        <f t="shared" si="21"/>
        <v>8268.209590385088</v>
      </c>
      <c r="L47" s="21">
        <v>674189.81</v>
      </c>
      <c r="M47" s="17"/>
      <c r="N47" s="27" t="s">
        <v>21</v>
      </c>
      <c r="O47" s="27" t="s">
        <v>22</v>
      </c>
      <c r="P47" s="105">
        <v>0.05</v>
      </c>
      <c r="Q47" s="61">
        <f t="shared" si="22"/>
        <v>33709.49050000001</v>
      </c>
      <c r="R47" s="61">
        <f t="shared" si="23"/>
        <v>640480.3195000001</v>
      </c>
      <c r="S47" s="109">
        <v>577386.5804999999</v>
      </c>
    </row>
    <row r="48" spans="1:19" ht="15">
      <c r="A48" s="58">
        <v>43</v>
      </c>
      <c r="B48" s="6" t="s">
        <v>19</v>
      </c>
      <c r="C48" s="7" t="s">
        <v>64</v>
      </c>
      <c r="D48" s="8">
        <v>19</v>
      </c>
      <c r="E48" s="6" t="s">
        <v>20</v>
      </c>
      <c r="F48" s="8">
        <v>3</v>
      </c>
      <c r="G48" s="17">
        <f t="shared" si="24"/>
        <v>99.75</v>
      </c>
      <c r="H48" s="10">
        <v>18.21</v>
      </c>
      <c r="I48" s="10">
        <v>81.54</v>
      </c>
      <c r="J48" s="17">
        <f t="shared" si="20"/>
        <v>6758.795087719299</v>
      </c>
      <c r="K48" s="17">
        <f t="shared" si="21"/>
        <v>8268.209590385088</v>
      </c>
      <c r="L48" s="21">
        <v>674189.81</v>
      </c>
      <c r="M48" s="17"/>
      <c r="N48" s="27" t="s">
        <v>21</v>
      </c>
      <c r="O48" s="27" t="s">
        <v>22</v>
      </c>
      <c r="P48" s="105">
        <v>0.05</v>
      </c>
      <c r="Q48" s="61">
        <f t="shared" si="22"/>
        <v>33709.49050000001</v>
      </c>
      <c r="R48" s="61">
        <f t="shared" si="23"/>
        <v>640480.3195000001</v>
      </c>
      <c r="S48" s="109">
        <v>577387.5804999999</v>
      </c>
    </row>
    <row r="49" spans="1:19" ht="15">
      <c r="A49" s="58">
        <v>44</v>
      </c>
      <c r="B49" s="6" t="s">
        <v>19</v>
      </c>
      <c r="C49" s="7" t="s">
        <v>65</v>
      </c>
      <c r="D49" s="8">
        <v>20</v>
      </c>
      <c r="E49" s="6" t="s">
        <v>20</v>
      </c>
      <c r="F49" s="8">
        <v>3</v>
      </c>
      <c r="G49" s="17">
        <f aca="true" t="shared" si="25" ref="G49:G54">H49+I49</f>
        <v>99.75</v>
      </c>
      <c r="H49" s="10">
        <v>18.21</v>
      </c>
      <c r="I49" s="10">
        <v>81.54</v>
      </c>
      <c r="J49" s="17">
        <f aca="true" t="shared" si="26" ref="J49:J54">L49/G49</f>
        <v>6758.795087719299</v>
      </c>
      <c r="K49" s="17">
        <f aca="true" t="shared" si="27" ref="K49:K54">L49/I49</f>
        <v>8268.209590385088</v>
      </c>
      <c r="L49" s="21">
        <v>674189.81</v>
      </c>
      <c r="M49" s="17"/>
      <c r="N49" s="27" t="s">
        <v>21</v>
      </c>
      <c r="O49" s="27" t="s">
        <v>22</v>
      </c>
      <c r="P49" s="105">
        <v>0.05</v>
      </c>
      <c r="Q49" s="61">
        <f t="shared" si="22"/>
        <v>33709.49050000001</v>
      </c>
      <c r="R49" s="61">
        <f t="shared" si="23"/>
        <v>640480.3195000001</v>
      </c>
      <c r="S49" s="109">
        <v>577388.5804999999</v>
      </c>
    </row>
    <row r="50" spans="1:19" ht="15">
      <c r="A50" s="58">
        <v>45</v>
      </c>
      <c r="B50" s="6" t="s">
        <v>19</v>
      </c>
      <c r="C50" s="7" t="s">
        <v>66</v>
      </c>
      <c r="D50" s="8">
        <v>21</v>
      </c>
      <c r="E50" s="6" t="s">
        <v>20</v>
      </c>
      <c r="F50" s="8">
        <v>3</v>
      </c>
      <c r="G50" s="17">
        <f t="shared" si="25"/>
        <v>99.75</v>
      </c>
      <c r="H50" s="10">
        <v>18.21</v>
      </c>
      <c r="I50" s="10">
        <v>81.54</v>
      </c>
      <c r="J50" s="17">
        <f t="shared" si="26"/>
        <v>6758.795087719299</v>
      </c>
      <c r="K50" s="17">
        <f t="shared" si="27"/>
        <v>8268.209590385088</v>
      </c>
      <c r="L50" s="21">
        <v>674189.81</v>
      </c>
      <c r="M50" s="17"/>
      <c r="N50" s="27" t="s">
        <v>21</v>
      </c>
      <c r="O50" s="27" t="s">
        <v>22</v>
      </c>
      <c r="P50" s="105">
        <v>0.05</v>
      </c>
      <c r="Q50" s="61">
        <f t="shared" si="22"/>
        <v>33709.49050000001</v>
      </c>
      <c r="R50" s="61">
        <f t="shared" si="23"/>
        <v>640480.3195000001</v>
      </c>
      <c r="S50" s="109">
        <v>577389.5804999999</v>
      </c>
    </row>
    <row r="51" spans="1:19" ht="15">
      <c r="A51" s="58">
        <v>46</v>
      </c>
      <c r="B51" s="6" t="s">
        <v>19</v>
      </c>
      <c r="C51" s="7" t="s">
        <v>67</v>
      </c>
      <c r="D51" s="8">
        <v>22</v>
      </c>
      <c r="E51" s="6" t="s">
        <v>20</v>
      </c>
      <c r="F51" s="8">
        <v>3</v>
      </c>
      <c r="G51" s="17">
        <f t="shared" si="25"/>
        <v>99.75</v>
      </c>
      <c r="H51" s="10">
        <v>18.21</v>
      </c>
      <c r="I51" s="10">
        <v>81.54</v>
      </c>
      <c r="J51" s="17">
        <f t="shared" si="26"/>
        <v>6758.795087719299</v>
      </c>
      <c r="K51" s="17">
        <f t="shared" si="27"/>
        <v>8268.209590385088</v>
      </c>
      <c r="L51" s="21">
        <v>674189.81</v>
      </c>
      <c r="M51" s="17"/>
      <c r="N51" s="27" t="s">
        <v>21</v>
      </c>
      <c r="O51" s="27" t="s">
        <v>22</v>
      </c>
      <c r="P51" s="105">
        <v>0.05</v>
      </c>
      <c r="Q51" s="61">
        <f t="shared" si="22"/>
        <v>33709.49050000001</v>
      </c>
      <c r="R51" s="61">
        <f t="shared" si="23"/>
        <v>640480.3195000001</v>
      </c>
      <c r="S51" s="109">
        <v>577390.5804999999</v>
      </c>
    </row>
    <row r="52" spans="1:19" ht="15">
      <c r="A52" s="58">
        <v>47</v>
      </c>
      <c r="B52" s="6" t="s">
        <v>19</v>
      </c>
      <c r="C52" s="7" t="s">
        <v>68</v>
      </c>
      <c r="D52" s="8">
        <v>23</v>
      </c>
      <c r="E52" s="6" t="s">
        <v>20</v>
      </c>
      <c r="F52" s="8">
        <v>3</v>
      </c>
      <c r="G52" s="17">
        <f t="shared" si="25"/>
        <v>99.75</v>
      </c>
      <c r="H52" s="10">
        <v>18.21</v>
      </c>
      <c r="I52" s="10">
        <v>81.54</v>
      </c>
      <c r="J52" s="17">
        <f t="shared" si="26"/>
        <v>6758.795087719299</v>
      </c>
      <c r="K52" s="17">
        <f t="shared" si="27"/>
        <v>8268.209590385088</v>
      </c>
      <c r="L52" s="21">
        <v>674189.81</v>
      </c>
      <c r="M52" s="17"/>
      <c r="N52" s="27" t="s">
        <v>21</v>
      </c>
      <c r="O52" s="27" t="s">
        <v>22</v>
      </c>
      <c r="P52" s="105">
        <v>0.05</v>
      </c>
      <c r="Q52" s="61">
        <f t="shared" si="22"/>
        <v>33709.49050000001</v>
      </c>
      <c r="R52" s="61">
        <f t="shared" si="23"/>
        <v>640480.3195000001</v>
      </c>
      <c r="S52" s="109">
        <v>577391.5804999999</v>
      </c>
    </row>
    <row r="53" spans="1:19" s="97" customFormat="1" ht="15">
      <c r="A53" s="99">
        <v>48</v>
      </c>
      <c r="B53" s="100" t="s">
        <v>19</v>
      </c>
      <c r="C53" s="101" t="s">
        <v>69</v>
      </c>
      <c r="D53" s="102">
        <v>24</v>
      </c>
      <c r="E53" s="100" t="s">
        <v>20</v>
      </c>
      <c r="F53" s="102">
        <v>3</v>
      </c>
      <c r="G53" s="103">
        <f t="shared" si="25"/>
        <v>99.75</v>
      </c>
      <c r="H53" s="104">
        <v>18.21</v>
      </c>
      <c r="I53" s="104">
        <v>81.54</v>
      </c>
      <c r="J53" s="103">
        <f t="shared" si="26"/>
        <v>7347.405714285714</v>
      </c>
      <c r="K53" s="103">
        <f t="shared" si="27"/>
        <v>8988.27225901398</v>
      </c>
      <c r="L53" s="106">
        <v>732903.72</v>
      </c>
      <c r="M53" s="103"/>
      <c r="N53" s="107" t="s">
        <v>21</v>
      </c>
      <c r="O53" s="107" t="s">
        <v>22</v>
      </c>
      <c r="P53" s="105">
        <v>0.05</v>
      </c>
      <c r="Q53" s="61">
        <f t="shared" si="22"/>
        <v>36645.186</v>
      </c>
      <c r="R53" s="61">
        <f t="shared" si="23"/>
        <v>696258.534</v>
      </c>
      <c r="S53" s="109">
        <v>577392.5804999999</v>
      </c>
    </row>
    <row r="54" spans="1:19" s="98" customFormat="1" ht="16.5" customHeight="1">
      <c r="A54" s="99">
        <v>49</v>
      </c>
      <c r="B54" s="100" t="s">
        <v>19</v>
      </c>
      <c r="C54" s="101" t="s">
        <v>139</v>
      </c>
      <c r="D54" s="102">
        <v>1</v>
      </c>
      <c r="E54" s="100" t="s">
        <v>20</v>
      </c>
      <c r="F54" s="102">
        <v>3</v>
      </c>
      <c r="G54" s="103">
        <f t="shared" si="25"/>
        <v>95.71</v>
      </c>
      <c r="H54" s="104">
        <v>17.47</v>
      </c>
      <c r="I54" s="101">
        <v>78.24</v>
      </c>
      <c r="J54" s="103">
        <f t="shared" si="26"/>
        <v>7084.570368822485</v>
      </c>
      <c r="K54" s="103">
        <f t="shared" si="27"/>
        <v>8666.465107361964</v>
      </c>
      <c r="L54" s="106">
        <v>678064.23</v>
      </c>
      <c r="M54" s="103"/>
      <c r="N54" s="107" t="s">
        <v>21</v>
      </c>
      <c r="O54" s="107" t="s">
        <v>22</v>
      </c>
      <c r="P54" s="105">
        <v>0.05</v>
      </c>
      <c r="Q54" s="61">
        <f t="shared" si="22"/>
        <v>33903.2115</v>
      </c>
      <c r="R54" s="61">
        <f t="shared" si="23"/>
        <v>644161.0185</v>
      </c>
      <c r="S54" s="109">
        <v>577393.5804999999</v>
      </c>
    </row>
    <row r="55" spans="1:19" s="97" customFormat="1" ht="15">
      <c r="A55" s="99">
        <v>50</v>
      </c>
      <c r="B55" s="100" t="s">
        <v>19</v>
      </c>
      <c r="C55" s="101" t="s">
        <v>70</v>
      </c>
      <c r="D55" s="102">
        <v>2</v>
      </c>
      <c r="E55" s="100" t="s">
        <v>20</v>
      </c>
      <c r="F55" s="102">
        <v>3</v>
      </c>
      <c r="G55" s="103">
        <f aca="true" t="shared" si="28" ref="G55:G60">H55+I55</f>
        <v>99.86</v>
      </c>
      <c r="H55" s="104">
        <v>18.23</v>
      </c>
      <c r="I55" s="104">
        <v>81.63</v>
      </c>
      <c r="J55" s="103">
        <f aca="true" t="shared" si="29" ref="J55:J60">L55/G55</f>
        <v>7345.377228119367</v>
      </c>
      <c r="K55" s="103">
        <f aca="true" t="shared" si="30" ref="K55:K60">L55/I55</f>
        <v>8985.781820409164</v>
      </c>
      <c r="L55" s="106">
        <v>733509.37</v>
      </c>
      <c r="M55" s="103"/>
      <c r="N55" s="107" t="s">
        <v>21</v>
      </c>
      <c r="O55" s="107" t="s">
        <v>22</v>
      </c>
      <c r="P55" s="105">
        <v>0.05</v>
      </c>
      <c r="Q55" s="61">
        <f t="shared" si="22"/>
        <v>36675.4685</v>
      </c>
      <c r="R55" s="61">
        <f t="shared" si="23"/>
        <v>696833.9015</v>
      </c>
      <c r="S55" s="109">
        <v>577394.5804999999</v>
      </c>
    </row>
    <row r="56" spans="1:19" s="97" customFormat="1" ht="15">
      <c r="A56" s="99">
        <v>51</v>
      </c>
      <c r="B56" s="100" t="s">
        <v>19</v>
      </c>
      <c r="C56" s="101" t="s">
        <v>71</v>
      </c>
      <c r="D56" s="102">
        <v>3</v>
      </c>
      <c r="E56" s="100" t="s">
        <v>20</v>
      </c>
      <c r="F56" s="102">
        <v>3</v>
      </c>
      <c r="G56" s="103">
        <f t="shared" si="28"/>
        <v>99.86</v>
      </c>
      <c r="H56" s="104">
        <v>18.23</v>
      </c>
      <c r="I56" s="104">
        <v>81.63</v>
      </c>
      <c r="J56" s="103">
        <f t="shared" si="29"/>
        <v>7409.273583016224</v>
      </c>
      <c r="K56" s="103">
        <f t="shared" si="30"/>
        <v>9063.947813303934</v>
      </c>
      <c r="L56" s="106">
        <v>739890.06</v>
      </c>
      <c r="M56" s="103"/>
      <c r="N56" s="107" t="s">
        <v>21</v>
      </c>
      <c r="O56" s="107" t="s">
        <v>22</v>
      </c>
      <c r="P56" s="105">
        <v>0.05</v>
      </c>
      <c r="Q56" s="61">
        <f t="shared" si="22"/>
        <v>36994.503000000004</v>
      </c>
      <c r="R56" s="61">
        <f t="shared" si="23"/>
        <v>702895.557</v>
      </c>
      <c r="S56" s="109">
        <v>577395.5804999999</v>
      </c>
    </row>
    <row r="57" spans="1:19" s="75" customFormat="1" ht="16.5" customHeight="1">
      <c r="A57" s="58">
        <v>52</v>
      </c>
      <c r="B57" s="6" t="s">
        <v>19</v>
      </c>
      <c r="C57" s="7" t="s">
        <v>140</v>
      </c>
      <c r="D57" s="8">
        <v>5</v>
      </c>
      <c r="E57" s="6" t="s">
        <v>20</v>
      </c>
      <c r="F57" s="8">
        <v>3</v>
      </c>
      <c r="G57" s="17">
        <f t="shared" si="28"/>
        <v>99.86</v>
      </c>
      <c r="H57" s="10">
        <v>18.23</v>
      </c>
      <c r="I57" s="10">
        <v>81.63</v>
      </c>
      <c r="J57" s="17">
        <f t="shared" si="29"/>
        <v>6758.795113158422</v>
      </c>
      <c r="K57" s="17">
        <f t="shared" si="30"/>
        <v>8268.201396545388</v>
      </c>
      <c r="L57" s="21">
        <v>674933.28</v>
      </c>
      <c r="M57" s="17"/>
      <c r="N57" s="27" t="s">
        <v>21</v>
      </c>
      <c r="O57" s="27" t="s">
        <v>22</v>
      </c>
      <c r="P57" s="105">
        <v>0.05</v>
      </c>
      <c r="Q57" s="61">
        <f t="shared" si="22"/>
        <v>33746.664000000004</v>
      </c>
      <c r="R57" s="61">
        <f t="shared" si="23"/>
        <v>641186.616</v>
      </c>
      <c r="S57" s="109">
        <v>577396.5804999999</v>
      </c>
    </row>
    <row r="58" spans="1:19" s="75" customFormat="1" ht="16.5" customHeight="1">
      <c r="A58" s="58">
        <v>53</v>
      </c>
      <c r="B58" s="6" t="s">
        <v>19</v>
      </c>
      <c r="C58" s="7" t="s">
        <v>141</v>
      </c>
      <c r="D58" s="8">
        <v>10</v>
      </c>
      <c r="E58" s="6" t="s">
        <v>20</v>
      </c>
      <c r="F58" s="8">
        <v>3</v>
      </c>
      <c r="G58" s="17">
        <f t="shared" si="28"/>
        <v>99.86</v>
      </c>
      <c r="H58" s="10">
        <v>18.23</v>
      </c>
      <c r="I58" s="10">
        <v>81.63</v>
      </c>
      <c r="J58" s="17">
        <f t="shared" si="29"/>
        <v>6823.3304626477075</v>
      </c>
      <c r="K58" s="17">
        <f t="shared" si="30"/>
        <v>8347.14908734534</v>
      </c>
      <c r="L58" s="21">
        <v>681377.78</v>
      </c>
      <c r="M58" s="17"/>
      <c r="N58" s="27" t="s">
        <v>21</v>
      </c>
      <c r="O58" s="27" t="s">
        <v>22</v>
      </c>
      <c r="P58" s="59">
        <v>0</v>
      </c>
      <c r="Q58" s="61">
        <f t="shared" si="22"/>
        <v>0</v>
      </c>
      <c r="R58" s="61">
        <f t="shared" si="23"/>
        <v>681377.78</v>
      </c>
      <c r="S58" s="109">
        <v>577397.5804999999</v>
      </c>
    </row>
    <row r="59" spans="1:19" s="97" customFormat="1" ht="15">
      <c r="A59" s="99">
        <v>54</v>
      </c>
      <c r="B59" s="100" t="s">
        <v>19</v>
      </c>
      <c r="C59" s="101" t="s">
        <v>72</v>
      </c>
      <c r="D59" s="102">
        <v>14</v>
      </c>
      <c r="E59" s="100" t="s">
        <v>20</v>
      </c>
      <c r="F59" s="102">
        <v>3</v>
      </c>
      <c r="G59" s="103">
        <f t="shared" si="28"/>
        <v>99.86</v>
      </c>
      <c r="H59" s="104">
        <v>18.23</v>
      </c>
      <c r="I59" s="104">
        <v>81.63</v>
      </c>
      <c r="J59" s="103">
        <f t="shared" si="29"/>
        <v>7504.611055477669</v>
      </c>
      <c r="K59" s="103">
        <f t="shared" si="30"/>
        <v>9180.57650373637</v>
      </c>
      <c r="L59" s="106">
        <v>749410.46</v>
      </c>
      <c r="M59" s="103"/>
      <c r="N59" s="107" t="s">
        <v>21</v>
      </c>
      <c r="O59" s="107" t="s">
        <v>22</v>
      </c>
      <c r="P59" s="108">
        <v>0.05</v>
      </c>
      <c r="Q59" s="110">
        <f t="shared" si="22"/>
        <v>37470.523</v>
      </c>
      <c r="R59" s="111">
        <v>580000</v>
      </c>
      <c r="S59" s="112">
        <v>580000</v>
      </c>
    </row>
    <row r="60" spans="1:19" s="75" customFormat="1" ht="16.5" customHeight="1">
      <c r="A60" s="58">
        <v>55</v>
      </c>
      <c r="B60" s="6" t="s">
        <v>19</v>
      </c>
      <c r="C60" s="7" t="s">
        <v>142</v>
      </c>
      <c r="D60" s="8">
        <v>16</v>
      </c>
      <c r="E60" s="6" t="s">
        <v>20</v>
      </c>
      <c r="F60" s="8">
        <v>3</v>
      </c>
      <c r="G60" s="17">
        <f t="shared" si="28"/>
        <v>99.86</v>
      </c>
      <c r="H60" s="10">
        <v>18.23</v>
      </c>
      <c r="I60" s="10">
        <v>81.63</v>
      </c>
      <c r="J60" s="17">
        <f t="shared" si="29"/>
        <v>6823.3304626477075</v>
      </c>
      <c r="K60" s="17">
        <f t="shared" si="30"/>
        <v>8347.14908734534</v>
      </c>
      <c r="L60" s="21">
        <v>681377.78</v>
      </c>
      <c r="M60" s="17"/>
      <c r="N60" s="27" t="s">
        <v>21</v>
      </c>
      <c r="O60" s="27" t="s">
        <v>22</v>
      </c>
      <c r="P60" s="59">
        <v>0</v>
      </c>
      <c r="Q60" s="61">
        <f t="shared" si="22"/>
        <v>0</v>
      </c>
      <c r="R60" s="61">
        <f aca="true" t="shared" si="31" ref="R60:R67">L60-Q60</f>
        <v>681377.78</v>
      </c>
      <c r="S60" s="98">
        <v>711939.9369999999</v>
      </c>
    </row>
    <row r="61" spans="1:19" ht="15">
      <c r="A61" s="58">
        <v>56</v>
      </c>
      <c r="B61" s="6" t="s">
        <v>19</v>
      </c>
      <c r="C61" s="7" t="s">
        <v>73</v>
      </c>
      <c r="D61" s="8">
        <v>17</v>
      </c>
      <c r="E61" s="6" t="s">
        <v>20</v>
      </c>
      <c r="F61" s="8">
        <v>3</v>
      </c>
      <c r="G61" s="17">
        <f aca="true" t="shared" si="32" ref="G61:G66">H61+I61</f>
        <v>99.86</v>
      </c>
      <c r="H61" s="10">
        <v>18.23</v>
      </c>
      <c r="I61" s="10">
        <v>81.63</v>
      </c>
      <c r="J61" s="17">
        <f aca="true" t="shared" si="33" ref="J61:J66">L61/G61</f>
        <v>6823.3304626477075</v>
      </c>
      <c r="K61" s="17">
        <f aca="true" t="shared" si="34" ref="K61:K66">L61/I61</f>
        <v>8347.14908734534</v>
      </c>
      <c r="L61" s="21">
        <v>681377.78</v>
      </c>
      <c r="M61" s="17"/>
      <c r="N61" s="27" t="s">
        <v>21</v>
      </c>
      <c r="O61" s="27" t="s">
        <v>22</v>
      </c>
      <c r="P61" s="105">
        <v>0.05</v>
      </c>
      <c r="Q61" s="61">
        <f t="shared" si="22"/>
        <v>34068.889</v>
      </c>
      <c r="R61" s="61">
        <f t="shared" si="31"/>
        <v>647308.8910000001</v>
      </c>
      <c r="S61" s="113">
        <v>647308.8910000001</v>
      </c>
    </row>
    <row r="62" spans="1:19" ht="15">
      <c r="A62" s="58">
        <v>57</v>
      </c>
      <c r="B62" s="6" t="s">
        <v>19</v>
      </c>
      <c r="C62" s="7" t="s">
        <v>74</v>
      </c>
      <c r="D62" s="8">
        <v>20</v>
      </c>
      <c r="E62" s="6" t="s">
        <v>20</v>
      </c>
      <c r="F62" s="8">
        <v>3</v>
      </c>
      <c r="G62" s="17">
        <f t="shared" si="32"/>
        <v>99.86</v>
      </c>
      <c r="H62" s="10">
        <v>18.23</v>
      </c>
      <c r="I62" s="10">
        <v>81.63</v>
      </c>
      <c r="J62" s="17">
        <f t="shared" si="33"/>
        <v>6823.3304626477075</v>
      </c>
      <c r="K62" s="17">
        <f t="shared" si="34"/>
        <v>8347.14908734534</v>
      </c>
      <c r="L62" s="21">
        <v>681377.78</v>
      </c>
      <c r="M62" s="17"/>
      <c r="N62" s="27" t="s">
        <v>21</v>
      </c>
      <c r="O62" s="27" t="s">
        <v>22</v>
      </c>
      <c r="P62" s="105">
        <v>0.05</v>
      </c>
      <c r="Q62" s="61">
        <f t="shared" si="22"/>
        <v>34068.889</v>
      </c>
      <c r="R62" s="61">
        <f t="shared" si="31"/>
        <v>647308.8910000001</v>
      </c>
      <c r="S62" s="113">
        <v>647308.8910000001</v>
      </c>
    </row>
    <row r="63" spans="1:19" ht="15">
      <c r="A63" s="58">
        <v>58</v>
      </c>
      <c r="B63" s="6" t="s">
        <v>19</v>
      </c>
      <c r="C63" s="7" t="s">
        <v>75</v>
      </c>
      <c r="D63" s="8">
        <v>21</v>
      </c>
      <c r="E63" s="6" t="s">
        <v>20</v>
      </c>
      <c r="F63" s="8">
        <v>3</v>
      </c>
      <c r="G63" s="17">
        <f t="shared" si="32"/>
        <v>99.86</v>
      </c>
      <c r="H63" s="10">
        <v>18.23</v>
      </c>
      <c r="I63" s="10">
        <v>81.63</v>
      </c>
      <c r="J63" s="17">
        <f t="shared" si="33"/>
        <v>6823.3304626477075</v>
      </c>
      <c r="K63" s="17">
        <f t="shared" si="34"/>
        <v>8347.14908734534</v>
      </c>
      <c r="L63" s="21">
        <v>681377.78</v>
      </c>
      <c r="M63" s="17"/>
      <c r="N63" s="27" t="s">
        <v>21</v>
      </c>
      <c r="O63" s="27" t="s">
        <v>22</v>
      </c>
      <c r="P63" s="105">
        <v>0.05</v>
      </c>
      <c r="Q63" s="61">
        <f t="shared" si="22"/>
        <v>34068.889</v>
      </c>
      <c r="R63" s="61">
        <f t="shared" si="31"/>
        <v>647308.8910000001</v>
      </c>
      <c r="S63" s="113">
        <v>647308.8910000001</v>
      </c>
    </row>
    <row r="64" spans="1:19" ht="15">
      <c r="A64" s="58">
        <v>59</v>
      </c>
      <c r="B64" s="6" t="s">
        <v>19</v>
      </c>
      <c r="C64" s="7" t="s">
        <v>76</v>
      </c>
      <c r="D64" s="8">
        <v>22</v>
      </c>
      <c r="E64" s="6" t="s">
        <v>20</v>
      </c>
      <c r="F64" s="8">
        <v>3</v>
      </c>
      <c r="G64" s="17">
        <f t="shared" si="32"/>
        <v>99.86</v>
      </c>
      <c r="H64" s="10">
        <v>18.23</v>
      </c>
      <c r="I64" s="10">
        <v>81.63</v>
      </c>
      <c r="J64" s="17">
        <f t="shared" si="33"/>
        <v>6823.3304626477075</v>
      </c>
      <c r="K64" s="17">
        <f t="shared" si="34"/>
        <v>8347.14908734534</v>
      </c>
      <c r="L64" s="21">
        <v>681377.78</v>
      </c>
      <c r="M64" s="17"/>
      <c r="N64" s="27" t="s">
        <v>21</v>
      </c>
      <c r="O64" s="27" t="s">
        <v>22</v>
      </c>
      <c r="P64" s="105">
        <v>0.05</v>
      </c>
      <c r="Q64" s="61">
        <f t="shared" si="22"/>
        <v>34068.889</v>
      </c>
      <c r="R64" s="61">
        <f t="shared" si="31"/>
        <v>647308.8910000001</v>
      </c>
      <c r="S64" s="113">
        <v>647308.8910000001</v>
      </c>
    </row>
    <row r="65" spans="1:19" s="97" customFormat="1" ht="15">
      <c r="A65" s="99">
        <v>60</v>
      </c>
      <c r="B65" s="100" t="s">
        <v>19</v>
      </c>
      <c r="C65" s="101" t="s">
        <v>77</v>
      </c>
      <c r="D65" s="102">
        <v>24</v>
      </c>
      <c r="E65" s="100" t="s">
        <v>20</v>
      </c>
      <c r="F65" s="102">
        <v>3</v>
      </c>
      <c r="G65" s="103">
        <f t="shared" si="32"/>
        <v>99.86</v>
      </c>
      <c r="H65" s="104">
        <v>18.23</v>
      </c>
      <c r="I65" s="104">
        <v>81.63</v>
      </c>
      <c r="J65" s="103">
        <f t="shared" si="33"/>
        <v>7409.273583016224</v>
      </c>
      <c r="K65" s="103">
        <f t="shared" si="34"/>
        <v>9063.947813303934</v>
      </c>
      <c r="L65" s="106">
        <v>739890.06</v>
      </c>
      <c r="M65" s="103"/>
      <c r="N65" s="107" t="s">
        <v>21</v>
      </c>
      <c r="O65" s="107" t="s">
        <v>22</v>
      </c>
      <c r="P65" s="108">
        <v>0.05</v>
      </c>
      <c r="Q65" s="110">
        <f t="shared" si="22"/>
        <v>36994.503000000004</v>
      </c>
      <c r="R65" s="110">
        <f t="shared" si="31"/>
        <v>702895.557</v>
      </c>
      <c r="S65" s="114">
        <v>702895.557</v>
      </c>
    </row>
    <row r="66" spans="1:23" s="98" customFormat="1" ht="16.5" customHeight="1">
      <c r="A66" s="99">
        <v>61</v>
      </c>
      <c r="B66" s="100" t="s">
        <v>19</v>
      </c>
      <c r="C66" s="101" t="s">
        <v>143</v>
      </c>
      <c r="D66" s="102">
        <v>1</v>
      </c>
      <c r="E66" s="100" t="s">
        <v>20</v>
      </c>
      <c r="F66" s="102">
        <v>3</v>
      </c>
      <c r="G66" s="103">
        <f t="shared" si="32"/>
        <v>90.13000000000001</v>
      </c>
      <c r="H66" s="104">
        <v>2.95</v>
      </c>
      <c r="I66" s="104">
        <v>87.18</v>
      </c>
      <c r="J66" s="103">
        <f t="shared" si="33"/>
        <v>7596.379895706201</v>
      </c>
      <c r="K66" s="103">
        <f t="shared" si="34"/>
        <v>7853.426473961917</v>
      </c>
      <c r="L66" s="106">
        <v>684661.72</v>
      </c>
      <c r="M66" s="103"/>
      <c r="N66" s="107" t="s">
        <v>21</v>
      </c>
      <c r="O66" s="107" t="s">
        <v>22</v>
      </c>
      <c r="P66" s="108">
        <v>0.05</v>
      </c>
      <c r="Q66" s="110">
        <f t="shared" si="22"/>
        <v>34233.086</v>
      </c>
      <c r="R66" s="110">
        <f t="shared" si="31"/>
        <v>650428.634</v>
      </c>
      <c r="S66" s="115">
        <v>650428.634</v>
      </c>
      <c r="U66" s="116"/>
      <c r="V66" s="116"/>
      <c r="W66" s="116"/>
    </row>
    <row r="67" spans="1:19" s="97" customFormat="1" ht="15">
      <c r="A67" s="99">
        <v>62</v>
      </c>
      <c r="B67" s="100" t="s">
        <v>19</v>
      </c>
      <c r="C67" s="101" t="s">
        <v>78</v>
      </c>
      <c r="D67" s="102">
        <v>2</v>
      </c>
      <c r="E67" s="100" t="s">
        <v>20</v>
      </c>
      <c r="F67" s="102">
        <v>3</v>
      </c>
      <c r="G67" s="103">
        <f aca="true" t="shared" si="35" ref="G67:G71">H67+I67</f>
        <v>106.44</v>
      </c>
      <c r="H67" s="104">
        <v>19.43</v>
      </c>
      <c r="I67" s="104">
        <v>87.01</v>
      </c>
      <c r="J67" s="103">
        <f aca="true" t="shared" si="36" ref="J67:J76">L67/G67</f>
        <v>7099.93404735062</v>
      </c>
      <c r="K67" s="103">
        <f aca="true" t="shared" si="37" ref="K67:K76">L67/I67</f>
        <v>8685.403746695782</v>
      </c>
      <c r="L67" s="106">
        <v>755716.98</v>
      </c>
      <c r="M67" s="103"/>
      <c r="N67" s="107" t="s">
        <v>21</v>
      </c>
      <c r="O67" s="107" t="s">
        <v>22</v>
      </c>
      <c r="P67" s="108">
        <v>0.05</v>
      </c>
      <c r="Q67" s="110">
        <f t="shared" si="22"/>
        <v>37785.849</v>
      </c>
      <c r="R67" s="110">
        <f t="shared" si="31"/>
        <v>717931.1309999999</v>
      </c>
      <c r="S67" s="117">
        <v>657643.8555</v>
      </c>
    </row>
    <row r="68" spans="1:19" s="97" customFormat="1" ht="15">
      <c r="A68" s="99">
        <v>63</v>
      </c>
      <c r="B68" s="100" t="s">
        <v>19</v>
      </c>
      <c r="C68" s="101" t="s">
        <v>79</v>
      </c>
      <c r="D68" s="102">
        <v>3</v>
      </c>
      <c r="E68" s="100" t="s">
        <v>20</v>
      </c>
      <c r="F68" s="102">
        <v>3</v>
      </c>
      <c r="G68" s="103">
        <f t="shared" si="35"/>
        <v>106.44</v>
      </c>
      <c r="H68" s="104">
        <v>19.43</v>
      </c>
      <c r="I68" s="104">
        <v>87.01</v>
      </c>
      <c r="J68" s="103">
        <f t="shared" si="36"/>
        <v>7161.801954152574</v>
      </c>
      <c r="K68" s="103">
        <f t="shared" si="37"/>
        <v>8761.087231352718</v>
      </c>
      <c r="L68" s="106">
        <v>762302.2</v>
      </c>
      <c r="M68" s="103"/>
      <c r="N68" s="107" t="s">
        <v>21</v>
      </c>
      <c r="O68" s="107" t="s">
        <v>22</v>
      </c>
      <c r="P68" s="108">
        <v>0.05</v>
      </c>
      <c r="Q68" s="110">
        <f aca="true" t="shared" si="38" ref="Q68:Q99">L68*P68</f>
        <v>38115.11</v>
      </c>
      <c r="R68" s="110">
        <f aca="true" t="shared" si="39" ref="R68:R99">L68-Q68</f>
        <v>724187.09</v>
      </c>
      <c r="S68" s="117">
        <v>657643.8555</v>
      </c>
    </row>
    <row r="69" spans="1:19" s="97" customFormat="1" ht="15">
      <c r="A69" s="99">
        <v>64</v>
      </c>
      <c r="B69" s="100" t="s">
        <v>19</v>
      </c>
      <c r="C69" s="101" t="s">
        <v>80</v>
      </c>
      <c r="D69" s="102">
        <v>4</v>
      </c>
      <c r="E69" s="100" t="s">
        <v>20</v>
      </c>
      <c r="F69" s="102">
        <v>3</v>
      </c>
      <c r="G69" s="103">
        <f t="shared" si="35"/>
        <v>106.44</v>
      </c>
      <c r="H69" s="104">
        <v>19.43</v>
      </c>
      <c r="I69" s="104">
        <v>87.01</v>
      </c>
      <c r="J69" s="103">
        <f t="shared" si="36"/>
        <v>7161.801954152574</v>
      </c>
      <c r="K69" s="103">
        <f t="shared" si="37"/>
        <v>8761.087231352718</v>
      </c>
      <c r="L69" s="106">
        <v>762302.2</v>
      </c>
      <c r="M69" s="103"/>
      <c r="N69" s="107" t="s">
        <v>21</v>
      </c>
      <c r="O69" s="107" t="s">
        <v>22</v>
      </c>
      <c r="P69" s="108">
        <v>0.05</v>
      </c>
      <c r="Q69" s="110">
        <f t="shared" si="38"/>
        <v>38115.11</v>
      </c>
      <c r="R69" s="110">
        <f t="shared" si="39"/>
        <v>724187.09</v>
      </c>
      <c r="S69" s="117">
        <v>657643.8555</v>
      </c>
    </row>
    <row r="70" spans="1:19" s="75" customFormat="1" ht="16.5" customHeight="1">
      <c r="A70" s="58">
        <v>65</v>
      </c>
      <c r="B70" s="6" t="s">
        <v>19</v>
      </c>
      <c r="C70" s="7" t="s">
        <v>144</v>
      </c>
      <c r="D70" s="8">
        <v>5</v>
      </c>
      <c r="E70" s="6" t="s">
        <v>20</v>
      </c>
      <c r="F70" s="8">
        <v>3</v>
      </c>
      <c r="G70" s="17">
        <f t="shared" si="35"/>
        <v>106.44</v>
      </c>
      <c r="H70" s="10">
        <v>19.43</v>
      </c>
      <c r="I70" s="10">
        <v>87.01</v>
      </c>
      <c r="J70" s="17">
        <f t="shared" si="36"/>
        <v>6503.726888387824</v>
      </c>
      <c r="K70" s="17">
        <f t="shared" si="37"/>
        <v>7956.058958740374</v>
      </c>
      <c r="L70" s="21">
        <v>692256.69</v>
      </c>
      <c r="M70" s="17"/>
      <c r="N70" s="27" t="s">
        <v>21</v>
      </c>
      <c r="O70" s="27" t="s">
        <v>22</v>
      </c>
      <c r="P70" s="105">
        <v>0.05</v>
      </c>
      <c r="Q70" s="61">
        <f t="shared" si="38"/>
        <v>34612.8345</v>
      </c>
      <c r="R70" s="61">
        <f t="shared" si="39"/>
        <v>657643.8555</v>
      </c>
      <c r="S70" s="109">
        <v>657643.8555</v>
      </c>
    </row>
    <row r="71" spans="1:20" s="75" customFormat="1" ht="16.5" customHeight="1">
      <c r="A71" s="58">
        <v>66</v>
      </c>
      <c r="B71" s="6" t="s">
        <v>19</v>
      </c>
      <c r="C71" s="7" t="s">
        <v>145</v>
      </c>
      <c r="D71" s="8">
        <v>10</v>
      </c>
      <c r="E71" s="6" t="s">
        <v>20</v>
      </c>
      <c r="F71" s="8">
        <v>3</v>
      </c>
      <c r="G71" s="17">
        <f t="shared" si="35"/>
        <v>106.44</v>
      </c>
      <c r="H71" s="10">
        <v>19.43</v>
      </c>
      <c r="I71" s="10">
        <v>87.01</v>
      </c>
      <c r="J71" s="17">
        <f t="shared" si="36"/>
        <v>6565.189120631341</v>
      </c>
      <c r="K71" s="17">
        <f t="shared" si="37"/>
        <v>8031.24617860016</v>
      </c>
      <c r="L71" s="21">
        <v>698798.73</v>
      </c>
      <c r="M71" s="17"/>
      <c r="N71" s="27" t="s">
        <v>21</v>
      </c>
      <c r="O71" s="27" t="s">
        <v>22</v>
      </c>
      <c r="P71" s="59">
        <v>0</v>
      </c>
      <c r="Q71" s="61">
        <f t="shared" si="38"/>
        <v>0</v>
      </c>
      <c r="R71" s="61">
        <f t="shared" si="39"/>
        <v>698798.73</v>
      </c>
      <c r="S71" s="109">
        <v>663858.7935</v>
      </c>
      <c r="T71" s="49"/>
    </row>
    <row r="72" spans="1:19" s="97" customFormat="1" ht="15">
      <c r="A72" s="99">
        <v>67</v>
      </c>
      <c r="B72" s="100" t="s">
        <v>19</v>
      </c>
      <c r="C72" s="101" t="s">
        <v>81</v>
      </c>
      <c r="D72" s="102">
        <v>14</v>
      </c>
      <c r="E72" s="100" t="s">
        <v>20</v>
      </c>
      <c r="F72" s="102">
        <v>3</v>
      </c>
      <c r="G72" s="103">
        <v>106.44</v>
      </c>
      <c r="H72" s="104">
        <v>19.43</v>
      </c>
      <c r="I72" s="104">
        <v>87.01</v>
      </c>
      <c r="J72" s="103">
        <f t="shared" si="36"/>
        <v>7254.096768132282</v>
      </c>
      <c r="K72" s="103">
        <f t="shared" si="37"/>
        <v>8873.992184806344</v>
      </c>
      <c r="L72" s="106">
        <v>772126.06</v>
      </c>
      <c r="M72" s="103"/>
      <c r="N72" s="107" t="s">
        <v>21</v>
      </c>
      <c r="O72" s="107" t="s">
        <v>22</v>
      </c>
      <c r="P72" s="108">
        <v>0.05</v>
      </c>
      <c r="Q72" s="110">
        <f t="shared" si="38"/>
        <v>38606.30300000001</v>
      </c>
      <c r="R72" s="110">
        <f t="shared" si="39"/>
        <v>733519.7570000001</v>
      </c>
      <c r="S72" s="114">
        <v>733519.7570000001</v>
      </c>
    </row>
    <row r="73" spans="1:19" s="75" customFormat="1" ht="16.5" customHeight="1">
      <c r="A73" s="58">
        <v>68</v>
      </c>
      <c r="B73" s="6" t="s">
        <v>19</v>
      </c>
      <c r="C73" s="7" t="s">
        <v>146</v>
      </c>
      <c r="D73" s="8">
        <v>16</v>
      </c>
      <c r="E73" s="6" t="s">
        <v>20</v>
      </c>
      <c r="F73" s="8">
        <v>3</v>
      </c>
      <c r="G73" s="17">
        <v>106.44</v>
      </c>
      <c r="H73" s="10">
        <v>19.43</v>
      </c>
      <c r="I73" s="10">
        <v>87.01</v>
      </c>
      <c r="J73" s="17">
        <f t="shared" si="36"/>
        <v>6565.189120631341</v>
      </c>
      <c r="K73" s="17">
        <f t="shared" si="37"/>
        <v>8031.24617860016</v>
      </c>
      <c r="L73" s="21">
        <v>698798.73</v>
      </c>
      <c r="M73" s="17"/>
      <c r="N73" s="27" t="s">
        <v>21</v>
      </c>
      <c r="O73" s="27" t="s">
        <v>22</v>
      </c>
      <c r="P73" s="59">
        <v>0</v>
      </c>
      <c r="Q73" s="61">
        <f t="shared" si="38"/>
        <v>0</v>
      </c>
      <c r="R73" s="61">
        <f t="shared" si="39"/>
        <v>698798.73</v>
      </c>
      <c r="S73" s="115">
        <v>733519.7570000001</v>
      </c>
    </row>
    <row r="74" spans="1:19" ht="15">
      <c r="A74" s="58">
        <v>69</v>
      </c>
      <c r="B74" s="6" t="s">
        <v>19</v>
      </c>
      <c r="C74" s="7" t="s">
        <v>82</v>
      </c>
      <c r="D74" s="8">
        <v>22</v>
      </c>
      <c r="E74" s="6" t="s">
        <v>20</v>
      </c>
      <c r="F74" s="8">
        <v>3</v>
      </c>
      <c r="G74" s="17">
        <v>106.44</v>
      </c>
      <c r="H74" s="10">
        <v>19.43</v>
      </c>
      <c r="I74" s="10">
        <v>87.01</v>
      </c>
      <c r="J74" s="17">
        <f t="shared" si="36"/>
        <v>6658.406801954152</v>
      </c>
      <c r="K74" s="17">
        <f t="shared" si="37"/>
        <v>8145.280082749108</v>
      </c>
      <c r="L74" s="21">
        <v>708720.82</v>
      </c>
      <c r="M74" s="17"/>
      <c r="N74" s="27" t="s">
        <v>21</v>
      </c>
      <c r="O74" s="27" t="s">
        <v>22</v>
      </c>
      <c r="P74" s="105">
        <v>0.05</v>
      </c>
      <c r="Q74" s="61">
        <f t="shared" si="38"/>
        <v>35436.041</v>
      </c>
      <c r="R74" s="61">
        <f t="shared" si="39"/>
        <v>673284.779</v>
      </c>
      <c r="S74" s="113">
        <v>673284.779</v>
      </c>
    </row>
    <row r="75" spans="1:19" s="97" customFormat="1" ht="15">
      <c r="A75" s="99">
        <v>70</v>
      </c>
      <c r="B75" s="100" t="s">
        <v>19</v>
      </c>
      <c r="C75" s="101" t="s">
        <v>83</v>
      </c>
      <c r="D75" s="102">
        <v>24</v>
      </c>
      <c r="E75" s="100" t="s">
        <v>20</v>
      </c>
      <c r="F75" s="102">
        <v>3</v>
      </c>
      <c r="G75" s="103">
        <v>106.44</v>
      </c>
      <c r="H75" s="104">
        <v>19.43</v>
      </c>
      <c r="I75" s="104">
        <v>87.01</v>
      </c>
      <c r="J75" s="103">
        <f t="shared" si="36"/>
        <v>7314.9503945885</v>
      </c>
      <c r="K75" s="103">
        <f t="shared" si="37"/>
        <v>8948.434892541087</v>
      </c>
      <c r="L75" s="106">
        <v>778603.32</v>
      </c>
      <c r="M75" s="103"/>
      <c r="N75" s="107" t="s">
        <v>21</v>
      </c>
      <c r="O75" s="107" t="s">
        <v>22</v>
      </c>
      <c r="P75" s="108">
        <v>0.05</v>
      </c>
      <c r="Q75" s="110">
        <f t="shared" si="38"/>
        <v>38930.166</v>
      </c>
      <c r="R75" s="110">
        <f t="shared" si="39"/>
        <v>739673.154</v>
      </c>
      <c r="S75" s="114">
        <v>739673.154</v>
      </c>
    </row>
    <row r="76" spans="1:19" s="75" customFormat="1" ht="16.5" customHeight="1">
      <c r="A76" s="58">
        <v>71</v>
      </c>
      <c r="B76" s="6" t="s">
        <v>23</v>
      </c>
      <c r="C76" s="7" t="s">
        <v>147</v>
      </c>
      <c r="D76" s="8">
        <v>5</v>
      </c>
      <c r="E76" s="6" t="s">
        <v>20</v>
      </c>
      <c r="F76" s="8">
        <v>3</v>
      </c>
      <c r="G76" s="17">
        <v>91.24</v>
      </c>
      <c r="H76" s="10">
        <v>15.62</v>
      </c>
      <c r="I76" s="10">
        <v>75.62</v>
      </c>
      <c r="J76" s="17">
        <f t="shared" si="36"/>
        <v>6652.260631302061</v>
      </c>
      <c r="K76" s="17">
        <f t="shared" si="37"/>
        <v>8026.345675747157</v>
      </c>
      <c r="L76" s="21">
        <v>606952.26</v>
      </c>
      <c r="M76" s="17"/>
      <c r="N76" s="27" t="s">
        <v>21</v>
      </c>
      <c r="O76" s="27" t="s">
        <v>22</v>
      </c>
      <c r="P76" s="105">
        <v>0.05</v>
      </c>
      <c r="Q76" s="61">
        <f t="shared" si="38"/>
        <v>30347.613</v>
      </c>
      <c r="R76" s="61">
        <f t="shared" si="39"/>
        <v>576604.647</v>
      </c>
      <c r="S76" s="109">
        <v>576604.647</v>
      </c>
    </row>
    <row r="77" spans="1:19" ht="15">
      <c r="A77" s="58">
        <v>72</v>
      </c>
      <c r="B77" s="6" t="s">
        <v>23</v>
      </c>
      <c r="C77" s="7" t="s">
        <v>84</v>
      </c>
      <c r="D77" s="8">
        <v>9</v>
      </c>
      <c r="E77" s="6" t="s">
        <v>20</v>
      </c>
      <c r="F77" s="8">
        <v>3</v>
      </c>
      <c r="G77" s="17">
        <v>91.24</v>
      </c>
      <c r="H77" s="10">
        <v>15.62</v>
      </c>
      <c r="I77" s="10">
        <v>75.62</v>
      </c>
      <c r="J77" s="17">
        <f aca="true" t="shared" si="40" ref="J77:J85">L77/G77</f>
        <v>6715.771591407278</v>
      </c>
      <c r="K77" s="17">
        <f aca="true" t="shared" si="41" ref="K77:K85">L77/I77</f>
        <v>8102.975403332452</v>
      </c>
      <c r="L77" s="21">
        <v>612747</v>
      </c>
      <c r="M77" s="17"/>
      <c r="N77" s="27" t="s">
        <v>21</v>
      </c>
      <c r="O77" s="27" t="s">
        <v>22</v>
      </c>
      <c r="P77" s="105">
        <v>0.05</v>
      </c>
      <c r="Q77" s="61">
        <f t="shared" si="38"/>
        <v>30637.350000000002</v>
      </c>
      <c r="R77" s="61">
        <f t="shared" si="39"/>
        <v>582109.65</v>
      </c>
      <c r="S77" s="113">
        <v>582109.65</v>
      </c>
    </row>
    <row r="78" spans="1:19" s="75" customFormat="1" ht="16.5" customHeight="1">
      <c r="A78" s="58">
        <v>73</v>
      </c>
      <c r="B78" s="6" t="s">
        <v>23</v>
      </c>
      <c r="C78" s="7" t="s">
        <v>148</v>
      </c>
      <c r="D78" s="8">
        <v>10</v>
      </c>
      <c r="E78" s="6" t="s">
        <v>20</v>
      </c>
      <c r="F78" s="8">
        <v>3</v>
      </c>
      <c r="G78" s="17">
        <v>91.24</v>
      </c>
      <c r="H78" s="10">
        <v>15.62</v>
      </c>
      <c r="I78" s="10">
        <v>75.62</v>
      </c>
      <c r="J78" s="17">
        <f t="shared" si="40"/>
        <v>6715.771591407278</v>
      </c>
      <c r="K78" s="17">
        <f t="shared" si="41"/>
        <v>8102.975403332452</v>
      </c>
      <c r="L78" s="21">
        <v>612747</v>
      </c>
      <c r="M78" s="17"/>
      <c r="N78" s="27" t="s">
        <v>21</v>
      </c>
      <c r="O78" s="27" t="s">
        <v>22</v>
      </c>
      <c r="P78" s="59">
        <v>0</v>
      </c>
      <c r="Q78" s="61">
        <f t="shared" si="38"/>
        <v>0</v>
      </c>
      <c r="R78" s="61">
        <f t="shared" si="39"/>
        <v>612747</v>
      </c>
      <c r="S78" s="115">
        <v>641429.816</v>
      </c>
    </row>
    <row r="79" spans="1:19" s="97" customFormat="1" ht="15">
      <c r="A79" s="99">
        <v>74</v>
      </c>
      <c r="B79" s="100" t="s">
        <v>23</v>
      </c>
      <c r="C79" s="101" t="s">
        <v>85</v>
      </c>
      <c r="D79" s="102">
        <v>14</v>
      </c>
      <c r="E79" s="100" t="s">
        <v>20</v>
      </c>
      <c r="F79" s="102">
        <v>3</v>
      </c>
      <c r="G79" s="103">
        <v>91.24</v>
      </c>
      <c r="H79" s="104">
        <v>15.62</v>
      </c>
      <c r="I79" s="104">
        <v>75.62</v>
      </c>
      <c r="J79" s="103">
        <f t="shared" si="40"/>
        <v>7400.145550197282</v>
      </c>
      <c r="K79" s="103">
        <f t="shared" si="41"/>
        <v>8928.713038878603</v>
      </c>
      <c r="L79" s="106">
        <v>675189.28</v>
      </c>
      <c r="M79" s="103"/>
      <c r="N79" s="107" t="s">
        <v>21</v>
      </c>
      <c r="O79" s="107" t="s">
        <v>22</v>
      </c>
      <c r="P79" s="108">
        <v>0.05</v>
      </c>
      <c r="Q79" s="110">
        <f t="shared" si="38"/>
        <v>33759.464</v>
      </c>
      <c r="R79" s="110">
        <f t="shared" si="39"/>
        <v>641429.816</v>
      </c>
      <c r="S79" s="117">
        <v>638704.57</v>
      </c>
    </row>
    <row r="80" spans="1:19" s="75" customFormat="1" ht="16.5" customHeight="1">
      <c r="A80" s="58">
        <v>75</v>
      </c>
      <c r="B80" s="6" t="s">
        <v>23</v>
      </c>
      <c r="C80" s="7" t="s">
        <v>149</v>
      </c>
      <c r="D80" s="8">
        <v>16</v>
      </c>
      <c r="E80" s="6" t="s">
        <v>20</v>
      </c>
      <c r="F80" s="8">
        <v>3</v>
      </c>
      <c r="G80" s="17">
        <v>91.24</v>
      </c>
      <c r="H80" s="10">
        <v>15.62</v>
      </c>
      <c r="I80" s="10">
        <v>75.62</v>
      </c>
      <c r="J80" s="17">
        <f t="shared" si="40"/>
        <v>6715.771591407278</v>
      </c>
      <c r="K80" s="17">
        <f t="shared" si="41"/>
        <v>8102.975403332452</v>
      </c>
      <c r="L80" s="21">
        <v>612747</v>
      </c>
      <c r="M80" s="17"/>
      <c r="N80" s="27" t="s">
        <v>21</v>
      </c>
      <c r="O80" s="27" t="s">
        <v>22</v>
      </c>
      <c r="P80" s="59">
        <v>0</v>
      </c>
      <c r="Q80" s="61">
        <f t="shared" si="38"/>
        <v>0</v>
      </c>
      <c r="R80" s="61">
        <f t="shared" si="39"/>
        <v>612747</v>
      </c>
      <c r="S80" s="109">
        <v>641429.816</v>
      </c>
    </row>
    <row r="81" spans="1:19" s="97" customFormat="1" ht="15">
      <c r="A81" s="99">
        <v>76</v>
      </c>
      <c r="B81" s="100" t="s">
        <v>23</v>
      </c>
      <c r="C81" s="101" t="s">
        <v>86</v>
      </c>
      <c r="D81" s="102">
        <v>18</v>
      </c>
      <c r="E81" s="100" t="s">
        <v>20</v>
      </c>
      <c r="F81" s="102">
        <v>3</v>
      </c>
      <c r="G81" s="103">
        <v>91.24</v>
      </c>
      <c r="H81" s="104">
        <v>15.62</v>
      </c>
      <c r="I81" s="104">
        <v>75.62</v>
      </c>
      <c r="J81" s="103">
        <f t="shared" si="40"/>
        <v>7368.70451556335</v>
      </c>
      <c r="K81" s="103">
        <f t="shared" si="41"/>
        <v>8890.77757207088</v>
      </c>
      <c r="L81" s="106">
        <v>672320.6</v>
      </c>
      <c r="M81" s="103"/>
      <c r="N81" s="107" t="s">
        <v>21</v>
      </c>
      <c r="O81" s="107" t="s">
        <v>22</v>
      </c>
      <c r="P81" s="108">
        <v>0.05</v>
      </c>
      <c r="Q81" s="110">
        <f t="shared" si="38"/>
        <v>33616.03</v>
      </c>
      <c r="R81" s="110">
        <f t="shared" si="39"/>
        <v>638704.57</v>
      </c>
      <c r="S81" s="118">
        <v>638704.57</v>
      </c>
    </row>
    <row r="82" spans="1:19" ht="15">
      <c r="A82" s="58">
        <v>77</v>
      </c>
      <c r="B82" s="6" t="s">
        <v>23</v>
      </c>
      <c r="C82" s="7" t="s">
        <v>87</v>
      </c>
      <c r="D82" s="8">
        <v>20</v>
      </c>
      <c r="E82" s="6" t="s">
        <v>20</v>
      </c>
      <c r="F82" s="8">
        <v>3</v>
      </c>
      <c r="G82" s="17">
        <v>91.24</v>
      </c>
      <c r="H82" s="10">
        <v>15.62</v>
      </c>
      <c r="I82" s="10">
        <v>75.62</v>
      </c>
      <c r="J82" s="17">
        <f t="shared" si="40"/>
        <v>6747.527071459886</v>
      </c>
      <c r="K82" s="17">
        <f t="shared" si="41"/>
        <v>8141.290267125099</v>
      </c>
      <c r="L82" s="21">
        <v>615644.37</v>
      </c>
      <c r="M82" s="17"/>
      <c r="N82" s="27" t="s">
        <v>21</v>
      </c>
      <c r="O82" s="27" t="s">
        <v>22</v>
      </c>
      <c r="P82" s="105">
        <v>0.05</v>
      </c>
      <c r="Q82" s="61">
        <f t="shared" si="38"/>
        <v>30782.218500000003</v>
      </c>
      <c r="R82" s="61">
        <f t="shared" si="39"/>
        <v>584862.1515</v>
      </c>
      <c r="S82" s="113">
        <v>584862.1515</v>
      </c>
    </row>
    <row r="83" spans="1:19" ht="15">
      <c r="A83" s="58">
        <v>78</v>
      </c>
      <c r="B83" s="6" t="s">
        <v>23</v>
      </c>
      <c r="C83" s="7" t="s">
        <v>88</v>
      </c>
      <c r="D83" s="8">
        <v>22</v>
      </c>
      <c r="E83" s="6" t="s">
        <v>20</v>
      </c>
      <c r="F83" s="8">
        <v>3</v>
      </c>
      <c r="G83" s="17">
        <v>91.24</v>
      </c>
      <c r="H83" s="10">
        <v>15.62</v>
      </c>
      <c r="I83" s="10">
        <v>75.62</v>
      </c>
      <c r="J83" s="17">
        <f t="shared" si="40"/>
        <v>6811.038031565104</v>
      </c>
      <c r="K83" s="17">
        <f t="shared" si="41"/>
        <v>8217.919994710393</v>
      </c>
      <c r="L83" s="21">
        <v>621439.11</v>
      </c>
      <c r="M83" s="17"/>
      <c r="N83" s="27" t="s">
        <v>21</v>
      </c>
      <c r="O83" s="27" t="s">
        <v>22</v>
      </c>
      <c r="P83" s="105">
        <v>0.05</v>
      </c>
      <c r="Q83" s="61">
        <f t="shared" si="38"/>
        <v>31071.9555</v>
      </c>
      <c r="R83" s="61">
        <f t="shared" si="39"/>
        <v>590367.1545</v>
      </c>
      <c r="S83" s="113">
        <v>590367.1545</v>
      </c>
    </row>
    <row r="84" spans="1:19" s="97" customFormat="1" ht="15">
      <c r="A84" s="99">
        <v>79</v>
      </c>
      <c r="B84" s="100" t="s">
        <v>23</v>
      </c>
      <c r="C84" s="101" t="s">
        <v>89</v>
      </c>
      <c r="D84" s="102">
        <v>24</v>
      </c>
      <c r="E84" s="100" t="s">
        <v>20</v>
      </c>
      <c r="F84" s="102">
        <v>3</v>
      </c>
      <c r="G84" s="103">
        <v>91.24</v>
      </c>
      <c r="H84" s="104">
        <v>15.62</v>
      </c>
      <c r="I84" s="104">
        <v>75.62</v>
      </c>
      <c r="J84" s="103">
        <f t="shared" si="40"/>
        <v>7463.0277290662</v>
      </c>
      <c r="K84" s="103">
        <f t="shared" si="41"/>
        <v>9004.584104734196</v>
      </c>
      <c r="L84" s="106">
        <v>680926.65</v>
      </c>
      <c r="M84" s="103"/>
      <c r="N84" s="107" t="s">
        <v>21</v>
      </c>
      <c r="O84" s="107" t="s">
        <v>22</v>
      </c>
      <c r="P84" s="108">
        <v>0.05</v>
      </c>
      <c r="Q84" s="110">
        <f t="shared" si="38"/>
        <v>34046.332500000004</v>
      </c>
      <c r="R84" s="110">
        <f t="shared" si="39"/>
        <v>646880.3175</v>
      </c>
      <c r="S84" s="114">
        <v>646880.3175</v>
      </c>
    </row>
    <row r="85" spans="1:19" s="97" customFormat="1" ht="15">
      <c r="A85" s="99">
        <v>80</v>
      </c>
      <c r="B85" s="100" t="s">
        <v>23</v>
      </c>
      <c r="C85" s="101" t="s">
        <v>90</v>
      </c>
      <c r="D85" s="102">
        <v>2</v>
      </c>
      <c r="E85" s="100" t="s">
        <v>20</v>
      </c>
      <c r="F85" s="102">
        <v>3</v>
      </c>
      <c r="G85" s="103">
        <v>91.21</v>
      </c>
      <c r="H85" s="104">
        <v>15.61</v>
      </c>
      <c r="I85" s="104">
        <v>75.6</v>
      </c>
      <c r="J85" s="103">
        <f t="shared" si="40"/>
        <v>7366.676022365969</v>
      </c>
      <c r="K85" s="103">
        <f t="shared" si="41"/>
        <v>8887.758201058203</v>
      </c>
      <c r="L85" s="106">
        <v>671914.52</v>
      </c>
      <c r="M85" s="103"/>
      <c r="N85" s="107" t="s">
        <v>21</v>
      </c>
      <c r="O85" s="107" t="s">
        <v>22</v>
      </c>
      <c r="P85" s="108">
        <v>0.05</v>
      </c>
      <c r="Q85" s="110">
        <f t="shared" si="38"/>
        <v>33595.726</v>
      </c>
      <c r="R85" s="110">
        <f t="shared" si="39"/>
        <v>638318.794</v>
      </c>
      <c r="S85" s="117">
        <v>587510.2005</v>
      </c>
    </row>
    <row r="86" spans="1:19" s="75" customFormat="1" ht="16.5" customHeight="1">
      <c r="A86" s="58">
        <v>81</v>
      </c>
      <c r="B86" s="6" t="s">
        <v>23</v>
      </c>
      <c r="C86" s="7" t="s">
        <v>150</v>
      </c>
      <c r="D86" s="8">
        <v>5</v>
      </c>
      <c r="E86" s="6" t="s">
        <v>20</v>
      </c>
      <c r="F86" s="8">
        <v>3</v>
      </c>
      <c r="G86" s="17">
        <v>91.21</v>
      </c>
      <c r="H86" s="10">
        <v>15.61</v>
      </c>
      <c r="I86" s="10">
        <v>75.6</v>
      </c>
      <c r="J86" s="17">
        <f aca="true" t="shared" si="42" ref="J86:J91">L86/G86</f>
        <v>6780.306874246246</v>
      </c>
      <c r="K86" s="17">
        <f aca="true" t="shared" si="43" ref="K86:K91">L86/I86</f>
        <v>8180.314682539683</v>
      </c>
      <c r="L86" s="21">
        <v>618431.79</v>
      </c>
      <c r="M86" s="17"/>
      <c r="N86" s="27" t="s">
        <v>21</v>
      </c>
      <c r="O86" s="27" t="s">
        <v>22</v>
      </c>
      <c r="P86" s="105">
        <v>0.05</v>
      </c>
      <c r="Q86" s="61">
        <f t="shared" si="38"/>
        <v>30921.589500000002</v>
      </c>
      <c r="R86" s="61">
        <f t="shared" si="39"/>
        <v>587510.2005</v>
      </c>
      <c r="S86" s="115">
        <v>638318.794</v>
      </c>
    </row>
    <row r="87" spans="1:19" ht="15">
      <c r="A87" s="58">
        <v>82</v>
      </c>
      <c r="B87" s="6" t="s">
        <v>23</v>
      </c>
      <c r="C87" s="7" t="s">
        <v>91</v>
      </c>
      <c r="D87" s="8">
        <v>7</v>
      </c>
      <c r="E87" s="6" t="s">
        <v>20</v>
      </c>
      <c r="F87" s="8">
        <v>3</v>
      </c>
      <c r="G87" s="17">
        <v>91.21</v>
      </c>
      <c r="H87" s="10">
        <v>15.61</v>
      </c>
      <c r="I87" s="10">
        <v>75.6</v>
      </c>
      <c r="J87" s="17">
        <f aca="true" t="shared" si="44" ref="J87:J92">L87/G87</f>
        <v>6780.306874246246</v>
      </c>
      <c r="K87" s="17">
        <f aca="true" t="shared" si="45" ref="K87:K92">L87/I87</f>
        <v>8180.314682539683</v>
      </c>
      <c r="L87" s="21">
        <v>618431.79</v>
      </c>
      <c r="M87" s="17"/>
      <c r="N87" s="27" t="s">
        <v>21</v>
      </c>
      <c r="O87" s="27" t="s">
        <v>22</v>
      </c>
      <c r="P87" s="105">
        <v>0.05</v>
      </c>
      <c r="Q87" s="61">
        <f t="shared" si="38"/>
        <v>30921.589500000002</v>
      </c>
      <c r="R87" s="61">
        <f t="shared" si="39"/>
        <v>587510.2005</v>
      </c>
      <c r="S87" s="113">
        <v>587510.2005</v>
      </c>
    </row>
    <row r="88" spans="1:19" ht="15">
      <c r="A88" s="58">
        <v>83</v>
      </c>
      <c r="B88" s="6" t="s">
        <v>23</v>
      </c>
      <c r="C88" s="7" t="s">
        <v>92</v>
      </c>
      <c r="D88" s="8">
        <v>8</v>
      </c>
      <c r="E88" s="6" t="s">
        <v>20</v>
      </c>
      <c r="F88" s="8">
        <v>3</v>
      </c>
      <c r="G88" s="17">
        <v>91.21</v>
      </c>
      <c r="H88" s="10">
        <v>15.61</v>
      </c>
      <c r="I88" s="10">
        <v>75.6</v>
      </c>
      <c r="J88" s="17">
        <f t="shared" si="44"/>
        <v>6780.306874246246</v>
      </c>
      <c r="K88" s="17">
        <f t="shared" si="45"/>
        <v>8180.314682539683</v>
      </c>
      <c r="L88" s="21">
        <v>618431.79</v>
      </c>
      <c r="M88" s="17"/>
      <c r="N88" s="27" t="s">
        <v>21</v>
      </c>
      <c r="O88" s="27" t="s">
        <v>22</v>
      </c>
      <c r="P88" s="105">
        <v>0.05</v>
      </c>
      <c r="Q88" s="61">
        <f t="shared" si="38"/>
        <v>30921.589500000002</v>
      </c>
      <c r="R88" s="61">
        <f t="shared" si="39"/>
        <v>587510.2005</v>
      </c>
      <c r="S88" s="113">
        <v>587510.2005</v>
      </c>
    </row>
    <row r="89" spans="1:19" ht="15">
      <c r="A89" s="58">
        <v>84</v>
      </c>
      <c r="B89" s="6" t="s">
        <v>23</v>
      </c>
      <c r="C89" s="7" t="s">
        <v>93</v>
      </c>
      <c r="D89" s="8">
        <v>9</v>
      </c>
      <c r="E89" s="6" t="s">
        <v>20</v>
      </c>
      <c r="F89" s="8">
        <v>3</v>
      </c>
      <c r="G89" s="17">
        <v>91.21</v>
      </c>
      <c r="H89" s="10">
        <v>15.61</v>
      </c>
      <c r="I89" s="10">
        <v>75.6</v>
      </c>
      <c r="J89" s="17">
        <f t="shared" si="44"/>
        <v>6844.842232211381</v>
      </c>
      <c r="K89" s="17">
        <f t="shared" si="45"/>
        <v>8258.175396825398</v>
      </c>
      <c r="L89" s="21">
        <v>624318.06</v>
      </c>
      <c r="M89" s="17"/>
      <c r="N89" s="27" t="s">
        <v>21</v>
      </c>
      <c r="O89" s="27" t="s">
        <v>22</v>
      </c>
      <c r="P89" s="105">
        <v>0.05</v>
      </c>
      <c r="Q89" s="61">
        <f t="shared" si="38"/>
        <v>31215.903000000006</v>
      </c>
      <c r="R89" s="61">
        <f t="shared" si="39"/>
        <v>593102.157</v>
      </c>
      <c r="S89" s="113">
        <v>593102.157</v>
      </c>
    </row>
    <row r="90" spans="1:19" s="75" customFormat="1" ht="16.5" customHeight="1">
      <c r="A90" s="58">
        <v>85</v>
      </c>
      <c r="B90" s="6" t="s">
        <v>23</v>
      </c>
      <c r="C90" s="7" t="s">
        <v>151</v>
      </c>
      <c r="D90" s="8">
        <v>10</v>
      </c>
      <c r="E90" s="6" t="s">
        <v>20</v>
      </c>
      <c r="F90" s="8">
        <v>3</v>
      </c>
      <c r="G90" s="17">
        <v>91.21</v>
      </c>
      <c r="H90" s="10">
        <v>15.61</v>
      </c>
      <c r="I90" s="10">
        <v>75.6</v>
      </c>
      <c r="J90" s="17">
        <f t="shared" si="44"/>
        <v>6844.842232211381</v>
      </c>
      <c r="K90" s="17">
        <f t="shared" si="45"/>
        <v>8258.175396825398</v>
      </c>
      <c r="L90" s="21">
        <v>624318.06</v>
      </c>
      <c r="M90" s="17"/>
      <c r="N90" s="27" t="s">
        <v>21</v>
      </c>
      <c r="O90" s="27" t="s">
        <v>22</v>
      </c>
      <c r="P90" s="59">
        <v>0</v>
      </c>
      <c r="Q90" s="61">
        <f t="shared" si="38"/>
        <v>0</v>
      </c>
      <c r="R90" s="61">
        <f t="shared" si="39"/>
        <v>624318.06</v>
      </c>
      <c r="S90" s="115">
        <v>641429.816</v>
      </c>
    </row>
    <row r="91" spans="1:19" ht="15">
      <c r="A91" s="58">
        <v>86</v>
      </c>
      <c r="B91" s="6" t="s">
        <v>23</v>
      </c>
      <c r="C91" s="7" t="s">
        <v>94</v>
      </c>
      <c r="D91" s="8">
        <v>11</v>
      </c>
      <c r="E91" s="6" t="s">
        <v>20</v>
      </c>
      <c r="F91" s="8">
        <v>3</v>
      </c>
      <c r="G91" s="17">
        <v>91.21</v>
      </c>
      <c r="H91" s="10">
        <v>15.61</v>
      </c>
      <c r="I91" s="10">
        <v>75.6</v>
      </c>
      <c r="J91" s="17">
        <f t="shared" si="44"/>
        <v>6844.842232211381</v>
      </c>
      <c r="K91" s="17">
        <f t="shared" si="45"/>
        <v>8258.175396825398</v>
      </c>
      <c r="L91" s="21">
        <v>624318.06</v>
      </c>
      <c r="M91" s="17"/>
      <c r="N91" s="27" t="s">
        <v>21</v>
      </c>
      <c r="O91" s="27" t="s">
        <v>22</v>
      </c>
      <c r="P91" s="105">
        <v>0.05</v>
      </c>
      <c r="Q91" s="61">
        <f t="shared" si="38"/>
        <v>31215.903000000006</v>
      </c>
      <c r="R91" s="61">
        <f t="shared" si="39"/>
        <v>593102.157</v>
      </c>
      <c r="S91" s="113">
        <v>593102.157</v>
      </c>
    </row>
    <row r="92" spans="1:19" s="75" customFormat="1" ht="16.5" customHeight="1">
      <c r="A92" s="58">
        <v>87</v>
      </c>
      <c r="B92" s="6" t="s">
        <v>23</v>
      </c>
      <c r="C92" s="7" t="s">
        <v>152</v>
      </c>
      <c r="D92" s="8">
        <v>16</v>
      </c>
      <c r="E92" s="6" t="s">
        <v>20</v>
      </c>
      <c r="F92" s="8">
        <v>3</v>
      </c>
      <c r="G92" s="17">
        <v>91.21</v>
      </c>
      <c r="H92" s="10">
        <v>15.61</v>
      </c>
      <c r="I92" s="10">
        <v>75.6</v>
      </c>
      <c r="J92" s="17">
        <f t="shared" si="44"/>
        <v>6844.842232211381</v>
      </c>
      <c r="K92" s="17">
        <f t="shared" si="45"/>
        <v>8258.175396825398</v>
      </c>
      <c r="L92" s="21">
        <v>624318.06</v>
      </c>
      <c r="M92" s="17"/>
      <c r="N92" s="27" t="s">
        <v>21</v>
      </c>
      <c r="O92" s="27" t="s">
        <v>22</v>
      </c>
      <c r="P92" s="59">
        <v>0</v>
      </c>
      <c r="Q92" s="61">
        <f t="shared" si="38"/>
        <v>0</v>
      </c>
      <c r="R92" s="61">
        <f t="shared" si="39"/>
        <v>624318.06</v>
      </c>
      <c r="S92" s="115">
        <v>641429.816</v>
      </c>
    </row>
    <row r="93" spans="1:19" ht="15">
      <c r="A93" s="58">
        <v>88</v>
      </c>
      <c r="B93" s="6" t="s">
        <v>23</v>
      </c>
      <c r="C93" s="7" t="s">
        <v>95</v>
      </c>
      <c r="D93" s="8">
        <v>17</v>
      </c>
      <c r="E93" s="6" t="s">
        <v>20</v>
      </c>
      <c r="F93" s="8">
        <v>3</v>
      </c>
      <c r="G93" s="17">
        <v>91.21</v>
      </c>
      <c r="H93" s="10">
        <v>15.61</v>
      </c>
      <c r="I93" s="10">
        <v>75.6</v>
      </c>
      <c r="J93" s="17">
        <f aca="true" t="shared" si="46" ref="J93:J98">L93/G93</f>
        <v>6844.842232211381</v>
      </c>
      <c r="K93" s="17">
        <f aca="true" t="shared" si="47" ref="K93:K98">L93/I93</f>
        <v>8258.175396825398</v>
      </c>
      <c r="L93" s="21">
        <v>624318.06</v>
      </c>
      <c r="M93" s="17"/>
      <c r="N93" s="27" t="s">
        <v>21</v>
      </c>
      <c r="O93" s="27" t="s">
        <v>22</v>
      </c>
      <c r="P93" s="105">
        <v>0.05</v>
      </c>
      <c r="Q93" s="61">
        <f t="shared" si="38"/>
        <v>31215.903000000006</v>
      </c>
      <c r="R93" s="61">
        <f t="shared" si="39"/>
        <v>593102.157</v>
      </c>
      <c r="S93" s="113">
        <v>593102.157</v>
      </c>
    </row>
    <row r="94" spans="1:19" ht="15">
      <c r="A94" s="58">
        <v>89</v>
      </c>
      <c r="B94" s="6" t="s">
        <v>23</v>
      </c>
      <c r="C94" s="7" t="s">
        <v>96</v>
      </c>
      <c r="D94" s="8">
        <v>19</v>
      </c>
      <c r="E94" s="6" t="s">
        <v>20</v>
      </c>
      <c r="F94" s="8">
        <v>3</v>
      </c>
      <c r="G94" s="17">
        <v>91.21</v>
      </c>
      <c r="H94" s="10">
        <v>15.61</v>
      </c>
      <c r="I94" s="10">
        <v>75.6</v>
      </c>
      <c r="J94" s="17">
        <f t="shared" si="46"/>
        <v>6844.842232211381</v>
      </c>
      <c r="K94" s="17">
        <f t="shared" si="47"/>
        <v>8258.175396825398</v>
      </c>
      <c r="L94" s="21">
        <v>624318.06</v>
      </c>
      <c r="M94" s="17"/>
      <c r="N94" s="27" t="s">
        <v>21</v>
      </c>
      <c r="O94" s="27" t="s">
        <v>22</v>
      </c>
      <c r="P94" s="105">
        <v>0.05</v>
      </c>
      <c r="Q94" s="61">
        <f t="shared" si="38"/>
        <v>31215.903000000006</v>
      </c>
      <c r="R94" s="61">
        <f t="shared" si="39"/>
        <v>593102.157</v>
      </c>
      <c r="S94" s="113">
        <v>593102.157</v>
      </c>
    </row>
    <row r="95" spans="1:19" ht="15">
      <c r="A95" s="58">
        <v>90</v>
      </c>
      <c r="B95" s="6" t="s">
        <v>23</v>
      </c>
      <c r="C95" s="7" t="s">
        <v>97</v>
      </c>
      <c r="D95" s="8">
        <v>20</v>
      </c>
      <c r="E95" s="6" t="s">
        <v>20</v>
      </c>
      <c r="F95" s="8">
        <v>3</v>
      </c>
      <c r="G95" s="17">
        <v>91.21</v>
      </c>
      <c r="H95" s="10">
        <v>15.61</v>
      </c>
      <c r="I95" s="10">
        <v>75.6</v>
      </c>
      <c r="J95" s="17">
        <f t="shared" si="46"/>
        <v>6877.622080912181</v>
      </c>
      <c r="K95" s="17">
        <f t="shared" si="47"/>
        <v>8297.723677248678</v>
      </c>
      <c r="L95" s="21">
        <v>627307.91</v>
      </c>
      <c r="M95" s="17"/>
      <c r="N95" s="27" t="s">
        <v>21</v>
      </c>
      <c r="O95" s="27" t="s">
        <v>22</v>
      </c>
      <c r="P95" s="105">
        <v>0.05</v>
      </c>
      <c r="Q95" s="61">
        <f t="shared" si="38"/>
        <v>31365.395500000002</v>
      </c>
      <c r="R95" s="61">
        <f t="shared" si="39"/>
        <v>595942.5145</v>
      </c>
      <c r="S95" s="113">
        <v>595942.5145</v>
      </c>
    </row>
    <row r="96" spans="1:19" ht="15">
      <c r="A96" s="58">
        <v>91</v>
      </c>
      <c r="B96" s="6" t="s">
        <v>23</v>
      </c>
      <c r="C96" s="7" t="s">
        <v>98</v>
      </c>
      <c r="D96" s="8">
        <v>21</v>
      </c>
      <c r="E96" s="6" t="s">
        <v>20</v>
      </c>
      <c r="F96" s="8">
        <v>3</v>
      </c>
      <c r="G96" s="17">
        <v>91.21</v>
      </c>
      <c r="H96" s="10">
        <v>15.61</v>
      </c>
      <c r="I96" s="10">
        <v>75.6</v>
      </c>
      <c r="J96" s="17">
        <f t="shared" si="46"/>
        <v>6909.377590176516</v>
      </c>
      <c r="K96" s="17">
        <f t="shared" si="47"/>
        <v>8336.03611111111</v>
      </c>
      <c r="L96" s="21">
        <v>630204.33</v>
      </c>
      <c r="M96" s="17"/>
      <c r="N96" s="27" t="s">
        <v>21</v>
      </c>
      <c r="O96" s="27" t="s">
        <v>22</v>
      </c>
      <c r="P96" s="105">
        <v>0.05</v>
      </c>
      <c r="Q96" s="61">
        <f t="shared" si="38"/>
        <v>31510.2165</v>
      </c>
      <c r="R96" s="61">
        <f t="shared" si="39"/>
        <v>598694.1135</v>
      </c>
      <c r="S96" s="113">
        <v>598694.1135</v>
      </c>
    </row>
    <row r="97" spans="1:19" s="97" customFormat="1" ht="15">
      <c r="A97" s="99">
        <v>92</v>
      </c>
      <c r="B97" s="100" t="s">
        <v>23</v>
      </c>
      <c r="C97" s="101" t="s">
        <v>99</v>
      </c>
      <c r="D97" s="102">
        <v>24</v>
      </c>
      <c r="E97" s="100" t="s">
        <v>20</v>
      </c>
      <c r="F97" s="102">
        <v>3</v>
      </c>
      <c r="G97" s="103">
        <v>91.21</v>
      </c>
      <c r="H97" s="104">
        <v>15.61</v>
      </c>
      <c r="I97" s="104">
        <v>75.6</v>
      </c>
      <c r="J97" s="103">
        <f t="shared" si="46"/>
        <v>7590.820414428243</v>
      </c>
      <c r="K97" s="103">
        <f t="shared" si="47"/>
        <v>9158.18425925926</v>
      </c>
      <c r="L97" s="106">
        <v>692358.73</v>
      </c>
      <c r="M97" s="103"/>
      <c r="N97" s="107" t="s">
        <v>21</v>
      </c>
      <c r="O97" s="107" t="s">
        <v>22</v>
      </c>
      <c r="P97" s="108">
        <v>0.05</v>
      </c>
      <c r="Q97" s="110">
        <f t="shared" si="38"/>
        <v>34617.9365</v>
      </c>
      <c r="R97" s="110">
        <f t="shared" si="39"/>
        <v>657740.7935</v>
      </c>
      <c r="S97" s="114">
        <v>657740.7935</v>
      </c>
    </row>
    <row r="98" spans="1:23" s="98" customFormat="1" ht="16.5" customHeight="1">
      <c r="A98" s="99">
        <v>93</v>
      </c>
      <c r="B98" s="100" t="s">
        <v>23</v>
      </c>
      <c r="C98" s="101" t="s">
        <v>153</v>
      </c>
      <c r="D98" s="102">
        <v>1</v>
      </c>
      <c r="E98" s="100" t="s">
        <v>20</v>
      </c>
      <c r="F98" s="102">
        <v>3</v>
      </c>
      <c r="G98" s="103">
        <f>H98+I98</f>
        <v>90.15</v>
      </c>
      <c r="H98" s="104">
        <v>2.98</v>
      </c>
      <c r="I98" s="104">
        <v>87.17</v>
      </c>
      <c r="J98" s="103">
        <f t="shared" si="46"/>
        <v>7596.379922351636</v>
      </c>
      <c r="K98" s="103">
        <f t="shared" si="47"/>
        <v>7856.07032235861</v>
      </c>
      <c r="L98" s="106">
        <v>684813.65</v>
      </c>
      <c r="M98" s="103"/>
      <c r="N98" s="107" t="s">
        <v>21</v>
      </c>
      <c r="O98" s="107" t="s">
        <v>22</v>
      </c>
      <c r="P98" s="108">
        <v>0.05</v>
      </c>
      <c r="Q98" s="110">
        <f t="shared" si="38"/>
        <v>34240.6825</v>
      </c>
      <c r="R98" s="110">
        <f t="shared" si="39"/>
        <v>650572.9675</v>
      </c>
      <c r="S98" s="115">
        <v>710174.1625</v>
      </c>
      <c r="U98" s="116"/>
      <c r="V98" s="116"/>
      <c r="W98" s="116"/>
    </row>
    <row r="99" spans="1:19" s="97" customFormat="1" ht="15">
      <c r="A99" s="99">
        <v>94</v>
      </c>
      <c r="B99" s="100" t="s">
        <v>23</v>
      </c>
      <c r="C99" s="101" t="s">
        <v>100</v>
      </c>
      <c r="D99" s="102">
        <v>2</v>
      </c>
      <c r="E99" s="100" t="s">
        <v>20</v>
      </c>
      <c r="F99" s="102">
        <v>3</v>
      </c>
      <c r="G99" s="103">
        <v>104.99</v>
      </c>
      <c r="H99" s="104">
        <v>17.97</v>
      </c>
      <c r="I99" s="104">
        <v>87.02</v>
      </c>
      <c r="J99" s="103">
        <f aca="true" t="shared" si="48" ref="J99:J101">L99/G99</f>
        <v>7120.218592246881</v>
      </c>
      <c r="K99" s="103">
        <f aca="true" t="shared" si="49" ref="K99:K101">L99/I99</f>
        <v>8590.574005975639</v>
      </c>
      <c r="L99" s="106">
        <v>747551.75</v>
      </c>
      <c r="M99" s="103"/>
      <c r="N99" s="107" t="s">
        <v>21</v>
      </c>
      <c r="O99" s="107" t="s">
        <v>22</v>
      </c>
      <c r="P99" s="108">
        <v>0.05</v>
      </c>
      <c r="Q99" s="110">
        <f t="shared" si="38"/>
        <v>37377.5875</v>
      </c>
      <c r="R99" s="110">
        <f t="shared" si="39"/>
        <v>710174.1625</v>
      </c>
      <c r="S99" s="114">
        <v>650728.397</v>
      </c>
    </row>
    <row r="100" spans="1:22" s="75" customFormat="1" ht="16.5" customHeight="1">
      <c r="A100" s="58">
        <v>95</v>
      </c>
      <c r="B100" s="6" t="s">
        <v>23</v>
      </c>
      <c r="C100" s="7" t="s">
        <v>154</v>
      </c>
      <c r="D100" s="8">
        <v>5</v>
      </c>
      <c r="E100" s="6" t="s">
        <v>20</v>
      </c>
      <c r="F100" s="8">
        <v>3</v>
      </c>
      <c r="G100" s="17">
        <v>104.99</v>
      </c>
      <c r="H100" s="10">
        <v>17.97</v>
      </c>
      <c r="I100" s="10">
        <v>87.02</v>
      </c>
      <c r="J100" s="17">
        <f t="shared" si="48"/>
        <v>6524.214306124393</v>
      </c>
      <c r="K100" s="17">
        <f t="shared" si="49"/>
        <v>7871.492300620547</v>
      </c>
      <c r="L100" s="21">
        <v>684977.26</v>
      </c>
      <c r="M100" s="17"/>
      <c r="N100" s="27" t="s">
        <v>21</v>
      </c>
      <c r="O100" s="27" t="s">
        <v>22</v>
      </c>
      <c r="P100" s="105">
        <v>0.05</v>
      </c>
      <c r="Q100" s="61">
        <f aca="true" t="shared" si="50" ref="Q100:Q136">L100*P100</f>
        <v>34248.863000000005</v>
      </c>
      <c r="R100" s="61">
        <f aca="true" t="shared" si="51" ref="R100:R136">L100-Q100</f>
        <v>650728.397</v>
      </c>
      <c r="S100" s="115">
        <v>650728.397</v>
      </c>
      <c r="U100" s="49"/>
      <c r="V100" s="49"/>
    </row>
    <row r="101" spans="1:19" s="75" customFormat="1" ht="16.5" customHeight="1">
      <c r="A101" s="58">
        <v>96</v>
      </c>
      <c r="B101" s="6" t="s">
        <v>23</v>
      </c>
      <c r="C101" s="7" t="s">
        <v>155</v>
      </c>
      <c r="D101" s="8">
        <v>16</v>
      </c>
      <c r="E101" s="6" t="s">
        <v>20</v>
      </c>
      <c r="F101" s="8">
        <v>3</v>
      </c>
      <c r="G101" s="17">
        <v>104.99</v>
      </c>
      <c r="H101" s="10">
        <v>17.97</v>
      </c>
      <c r="I101" s="10">
        <v>87.02</v>
      </c>
      <c r="J101" s="17">
        <f t="shared" si="48"/>
        <v>6586.700923897514</v>
      </c>
      <c r="K101" s="17">
        <f t="shared" si="49"/>
        <v>7946.882670650425</v>
      </c>
      <c r="L101" s="21">
        <v>691537.73</v>
      </c>
      <c r="M101" s="17"/>
      <c r="N101" s="27" t="s">
        <v>21</v>
      </c>
      <c r="O101" s="27" t="s">
        <v>22</v>
      </c>
      <c r="P101" s="59">
        <v>0</v>
      </c>
      <c r="Q101" s="61">
        <f t="shared" si="50"/>
        <v>0</v>
      </c>
      <c r="R101" s="61">
        <f t="shared" si="51"/>
        <v>691537.73</v>
      </c>
      <c r="S101" s="115">
        <v>710174.1625</v>
      </c>
    </row>
    <row r="102" spans="1:19" s="97" customFormat="1" ht="15">
      <c r="A102" s="99">
        <v>97</v>
      </c>
      <c r="B102" s="100" t="s">
        <v>23</v>
      </c>
      <c r="C102" s="101" t="s">
        <v>101</v>
      </c>
      <c r="D102" s="102">
        <v>24</v>
      </c>
      <c r="E102" s="100" t="s">
        <v>20</v>
      </c>
      <c r="F102" s="102">
        <v>3</v>
      </c>
      <c r="G102" s="103">
        <v>104.99</v>
      </c>
      <c r="H102" s="104">
        <v>17.97</v>
      </c>
      <c r="I102" s="104">
        <v>87.02</v>
      </c>
      <c r="J102" s="103">
        <f aca="true" t="shared" si="52" ref="J102:J106">L102/G102</f>
        <v>7182.0865796742555</v>
      </c>
      <c r="K102" s="103">
        <f aca="true" t="shared" si="53" ref="K102:K106">L102/I102</f>
        <v>8665.21799586302</v>
      </c>
      <c r="L102" s="106">
        <v>754047.27</v>
      </c>
      <c r="M102" s="103"/>
      <c r="N102" s="107" t="s">
        <v>21</v>
      </c>
      <c r="O102" s="107" t="s">
        <v>22</v>
      </c>
      <c r="P102" s="108">
        <v>0.05</v>
      </c>
      <c r="Q102" s="110">
        <f t="shared" si="50"/>
        <v>37702.3635</v>
      </c>
      <c r="R102" s="110">
        <f t="shared" si="51"/>
        <v>716344.9065</v>
      </c>
      <c r="S102" s="114">
        <v>657740.7935</v>
      </c>
    </row>
    <row r="103" spans="1:19" s="98" customFormat="1" ht="16.5" customHeight="1">
      <c r="A103" s="99">
        <v>98</v>
      </c>
      <c r="B103" s="100" t="s">
        <v>23</v>
      </c>
      <c r="C103" s="101" t="s">
        <v>156</v>
      </c>
      <c r="D103" s="102">
        <v>1</v>
      </c>
      <c r="E103" s="100" t="s">
        <v>20</v>
      </c>
      <c r="F103" s="102">
        <v>3</v>
      </c>
      <c r="G103" s="103">
        <f>H103+I103</f>
        <v>97.9</v>
      </c>
      <c r="H103" s="104">
        <v>16.76</v>
      </c>
      <c r="I103" s="104">
        <v>81.14</v>
      </c>
      <c r="J103" s="103">
        <f t="shared" si="52"/>
        <v>7084.5703779366695</v>
      </c>
      <c r="K103" s="103">
        <f t="shared" si="53"/>
        <v>8547.934927286171</v>
      </c>
      <c r="L103" s="106">
        <v>693579.44</v>
      </c>
      <c r="M103" s="103"/>
      <c r="N103" s="107" t="s">
        <v>21</v>
      </c>
      <c r="O103" s="107" t="s">
        <v>22</v>
      </c>
      <c r="P103" s="108">
        <v>0.05</v>
      </c>
      <c r="Q103" s="110">
        <f t="shared" si="50"/>
        <v>34678.972</v>
      </c>
      <c r="R103" s="110">
        <f t="shared" si="51"/>
        <v>658900.468</v>
      </c>
      <c r="S103" s="115">
        <v>716344.9065</v>
      </c>
    </row>
    <row r="104" spans="1:19" s="97" customFormat="1" ht="15">
      <c r="A104" s="99">
        <v>99</v>
      </c>
      <c r="B104" s="100" t="s">
        <v>23</v>
      </c>
      <c r="C104" s="101" t="s">
        <v>102</v>
      </c>
      <c r="D104" s="102">
        <v>2</v>
      </c>
      <c r="E104" s="100" t="s">
        <v>20</v>
      </c>
      <c r="F104" s="102">
        <v>3</v>
      </c>
      <c r="G104" s="103">
        <v>97.89</v>
      </c>
      <c r="H104" s="104">
        <v>16.76</v>
      </c>
      <c r="I104" s="104">
        <v>81.13</v>
      </c>
      <c r="J104" s="103">
        <f t="shared" si="52"/>
        <v>7366.676064970886</v>
      </c>
      <c r="K104" s="103">
        <f t="shared" si="53"/>
        <v>8888.498952298782</v>
      </c>
      <c r="L104" s="106">
        <v>721123.92</v>
      </c>
      <c r="M104" s="103"/>
      <c r="N104" s="107" t="s">
        <v>21</v>
      </c>
      <c r="O104" s="107" t="s">
        <v>22</v>
      </c>
      <c r="P104" s="108">
        <v>0.05</v>
      </c>
      <c r="Q104" s="110">
        <f t="shared" si="50"/>
        <v>36056.196</v>
      </c>
      <c r="R104" s="110">
        <f t="shared" si="51"/>
        <v>685067.724</v>
      </c>
      <c r="S104" s="114">
        <v>630538.0279999999</v>
      </c>
    </row>
    <row r="105" spans="1:19" s="97" customFormat="1" ht="15">
      <c r="A105" s="99">
        <v>100</v>
      </c>
      <c r="B105" s="100" t="s">
        <v>23</v>
      </c>
      <c r="C105" s="101" t="s">
        <v>103</v>
      </c>
      <c r="D105" s="102">
        <v>4</v>
      </c>
      <c r="E105" s="100" t="s">
        <v>20</v>
      </c>
      <c r="F105" s="102">
        <v>3</v>
      </c>
      <c r="G105" s="103">
        <v>97.89</v>
      </c>
      <c r="H105" s="104">
        <v>16.76</v>
      </c>
      <c r="I105" s="104">
        <v>81.13</v>
      </c>
      <c r="J105" s="103">
        <f t="shared" si="52"/>
        <v>7430.572377158034</v>
      </c>
      <c r="K105" s="103">
        <f t="shared" si="53"/>
        <v>8965.59509429311</v>
      </c>
      <c r="L105" s="106">
        <v>727378.73</v>
      </c>
      <c r="M105" s="103"/>
      <c r="N105" s="107" t="s">
        <v>21</v>
      </c>
      <c r="O105" s="107" t="s">
        <v>22</v>
      </c>
      <c r="P105" s="108">
        <v>0.05</v>
      </c>
      <c r="Q105" s="110">
        <f t="shared" si="50"/>
        <v>36368.9365</v>
      </c>
      <c r="R105" s="110">
        <f t="shared" si="51"/>
        <v>691009.7935</v>
      </c>
      <c r="S105" s="114">
        <v>630538.0279999999</v>
      </c>
    </row>
    <row r="106" spans="1:19" s="75" customFormat="1" ht="16.5" customHeight="1">
      <c r="A106" s="58">
        <v>101</v>
      </c>
      <c r="B106" s="6" t="s">
        <v>23</v>
      </c>
      <c r="C106" s="7" t="s">
        <v>157</v>
      </c>
      <c r="D106" s="8">
        <v>5</v>
      </c>
      <c r="E106" s="6" t="s">
        <v>20</v>
      </c>
      <c r="F106" s="8">
        <v>3</v>
      </c>
      <c r="G106" s="17">
        <v>97.89</v>
      </c>
      <c r="H106" s="10">
        <v>16.76</v>
      </c>
      <c r="I106" s="10">
        <v>81.13</v>
      </c>
      <c r="J106" s="17">
        <f t="shared" si="52"/>
        <v>6780.306875063847</v>
      </c>
      <c r="K106" s="17">
        <f t="shared" si="53"/>
        <v>8180.996425489955</v>
      </c>
      <c r="L106" s="21">
        <v>663724.24</v>
      </c>
      <c r="M106" s="17"/>
      <c r="N106" s="27" t="s">
        <v>21</v>
      </c>
      <c r="O106" s="27" t="s">
        <v>22</v>
      </c>
      <c r="P106" s="105">
        <v>0.05</v>
      </c>
      <c r="Q106" s="61">
        <f t="shared" si="50"/>
        <v>33186.212</v>
      </c>
      <c r="R106" s="61">
        <f t="shared" si="51"/>
        <v>630538.0279999999</v>
      </c>
      <c r="S106" s="115">
        <v>685067.724</v>
      </c>
    </row>
    <row r="107" spans="1:19" ht="15">
      <c r="A107" s="99">
        <v>102</v>
      </c>
      <c r="B107" s="100" t="s">
        <v>23</v>
      </c>
      <c r="C107" s="101" t="s">
        <v>104</v>
      </c>
      <c r="D107" s="102">
        <v>7</v>
      </c>
      <c r="E107" s="100" t="s">
        <v>20</v>
      </c>
      <c r="F107" s="102">
        <v>3</v>
      </c>
      <c r="G107" s="103">
        <v>97.89</v>
      </c>
      <c r="H107" s="104">
        <v>16.76</v>
      </c>
      <c r="I107" s="104">
        <v>81.13</v>
      </c>
      <c r="J107" s="103">
        <f aca="true" t="shared" si="54" ref="J107:J111">L107/G107</f>
        <v>6780.306875063847</v>
      </c>
      <c r="K107" s="103">
        <f aca="true" t="shared" si="55" ref="K107:K111">L107/I107</f>
        <v>8180.996425489955</v>
      </c>
      <c r="L107" s="106">
        <v>663724.24</v>
      </c>
      <c r="M107" s="103"/>
      <c r="N107" s="107" t="s">
        <v>21</v>
      </c>
      <c r="O107" s="107" t="s">
        <v>22</v>
      </c>
      <c r="P107" s="108">
        <v>0.05</v>
      </c>
      <c r="Q107" s="110">
        <f t="shared" si="50"/>
        <v>33186.212</v>
      </c>
      <c r="R107" s="111">
        <v>630745</v>
      </c>
      <c r="S107" s="119">
        <v>630745</v>
      </c>
    </row>
    <row r="108" spans="1:19" ht="15">
      <c r="A108" s="99">
        <v>103</v>
      </c>
      <c r="B108" s="100" t="s">
        <v>23</v>
      </c>
      <c r="C108" s="101" t="s">
        <v>105</v>
      </c>
      <c r="D108" s="102">
        <v>8</v>
      </c>
      <c r="E108" s="100" t="s">
        <v>20</v>
      </c>
      <c r="F108" s="102">
        <v>3</v>
      </c>
      <c r="G108" s="103">
        <v>97.89</v>
      </c>
      <c r="H108" s="104">
        <v>16.76</v>
      </c>
      <c r="I108" s="104">
        <v>81.13</v>
      </c>
      <c r="J108" s="103">
        <f t="shared" si="54"/>
        <v>6780.306875063847</v>
      </c>
      <c r="K108" s="103">
        <f t="shared" si="55"/>
        <v>8180.996425489955</v>
      </c>
      <c r="L108" s="106">
        <v>663724.24</v>
      </c>
      <c r="M108" s="103"/>
      <c r="N108" s="107" t="s">
        <v>21</v>
      </c>
      <c r="O108" s="107" t="s">
        <v>22</v>
      </c>
      <c r="P108" s="108">
        <v>0.05</v>
      </c>
      <c r="Q108" s="110">
        <f t="shared" si="50"/>
        <v>33186.212</v>
      </c>
      <c r="R108" s="111">
        <v>630745</v>
      </c>
      <c r="S108" s="119">
        <v>630745</v>
      </c>
    </row>
    <row r="109" spans="1:19" s="75" customFormat="1" ht="16.5" customHeight="1">
      <c r="A109" s="58">
        <v>104</v>
      </c>
      <c r="B109" s="6" t="s">
        <v>23</v>
      </c>
      <c r="C109" s="7" t="s">
        <v>158</v>
      </c>
      <c r="D109" s="8">
        <v>10</v>
      </c>
      <c r="E109" s="6" t="s">
        <v>20</v>
      </c>
      <c r="F109" s="8">
        <v>3</v>
      </c>
      <c r="G109" s="17">
        <v>97.89</v>
      </c>
      <c r="H109" s="10">
        <v>16.76</v>
      </c>
      <c r="I109" s="10">
        <v>81.13</v>
      </c>
      <c r="J109" s="17">
        <f t="shared" si="54"/>
        <v>6844.842169782409</v>
      </c>
      <c r="K109" s="17">
        <f t="shared" si="55"/>
        <v>8258.863552323432</v>
      </c>
      <c r="L109" s="21">
        <v>670041.6</v>
      </c>
      <c r="M109" s="17"/>
      <c r="N109" s="27" t="s">
        <v>21</v>
      </c>
      <c r="O109" s="27" t="s">
        <v>22</v>
      </c>
      <c r="P109" s="59">
        <v>0</v>
      </c>
      <c r="Q109" s="61">
        <f t="shared" si="50"/>
        <v>0</v>
      </c>
      <c r="R109" s="61">
        <f t="shared" si="51"/>
        <v>670041.6</v>
      </c>
      <c r="S109" s="115">
        <v>691009.7935</v>
      </c>
    </row>
    <row r="110" spans="1:19" s="75" customFormat="1" ht="16.5" customHeight="1">
      <c r="A110" s="58">
        <v>105</v>
      </c>
      <c r="B110" s="6" t="s">
        <v>23</v>
      </c>
      <c r="C110" s="7" t="s">
        <v>159</v>
      </c>
      <c r="D110" s="8">
        <v>16</v>
      </c>
      <c r="E110" s="6" t="s">
        <v>20</v>
      </c>
      <c r="F110" s="8">
        <v>3</v>
      </c>
      <c r="G110" s="17">
        <f>H110+I110</f>
        <v>97.89</v>
      </c>
      <c r="H110" s="10">
        <v>16.76</v>
      </c>
      <c r="I110" s="10">
        <v>81.13</v>
      </c>
      <c r="J110" s="17">
        <f t="shared" si="54"/>
        <v>6844.842169782409</v>
      </c>
      <c r="K110" s="17">
        <f t="shared" si="55"/>
        <v>8258.863552323432</v>
      </c>
      <c r="L110" s="21">
        <v>670041.6</v>
      </c>
      <c r="M110" s="17"/>
      <c r="N110" s="27" t="s">
        <v>21</v>
      </c>
      <c r="O110" s="27" t="s">
        <v>22</v>
      </c>
      <c r="P110" s="59">
        <v>0</v>
      </c>
      <c r="Q110" s="61">
        <f t="shared" si="50"/>
        <v>0</v>
      </c>
      <c r="R110" s="61">
        <f t="shared" si="51"/>
        <v>670041.6</v>
      </c>
      <c r="S110" s="115">
        <v>691009.7935</v>
      </c>
    </row>
    <row r="111" spans="1:19" ht="15">
      <c r="A111" s="58">
        <v>106</v>
      </c>
      <c r="B111" s="6" t="s">
        <v>23</v>
      </c>
      <c r="C111" s="7" t="s">
        <v>106</v>
      </c>
      <c r="D111" s="8">
        <v>17</v>
      </c>
      <c r="E111" s="6" t="s">
        <v>20</v>
      </c>
      <c r="F111" s="8">
        <v>3</v>
      </c>
      <c r="G111" s="17">
        <f aca="true" t="shared" si="56" ref="G111:G117">H111+I111</f>
        <v>97.89</v>
      </c>
      <c r="H111" s="10">
        <v>16.76</v>
      </c>
      <c r="I111" s="10">
        <v>81.13</v>
      </c>
      <c r="J111" s="17">
        <f t="shared" si="54"/>
        <v>6844.842169782409</v>
      </c>
      <c r="K111" s="17">
        <f t="shared" si="55"/>
        <v>8258.863552323432</v>
      </c>
      <c r="L111" s="21">
        <v>670041.6</v>
      </c>
      <c r="M111" s="17"/>
      <c r="N111" s="27" t="s">
        <v>21</v>
      </c>
      <c r="O111" s="27" t="s">
        <v>22</v>
      </c>
      <c r="P111" s="105">
        <v>0.05</v>
      </c>
      <c r="Q111" s="61">
        <f t="shared" si="50"/>
        <v>33502.08</v>
      </c>
      <c r="R111" s="61">
        <f t="shared" si="51"/>
        <v>636539.52</v>
      </c>
      <c r="S111" s="120">
        <v>636539.52</v>
      </c>
    </row>
    <row r="112" spans="1:19" ht="15">
      <c r="A112" s="58">
        <v>107</v>
      </c>
      <c r="B112" s="6" t="s">
        <v>23</v>
      </c>
      <c r="C112" s="7" t="s">
        <v>107</v>
      </c>
      <c r="D112" s="8">
        <v>20</v>
      </c>
      <c r="E112" s="6" t="s">
        <v>20</v>
      </c>
      <c r="F112" s="8">
        <v>3</v>
      </c>
      <c r="G112" s="17">
        <f t="shared" si="56"/>
        <v>97.89</v>
      </c>
      <c r="H112" s="10">
        <v>16.76</v>
      </c>
      <c r="I112" s="10">
        <v>81.13</v>
      </c>
      <c r="J112" s="17">
        <f aca="true" t="shared" si="57" ref="J112:J120">L112/G112</f>
        <v>6844.842169782409</v>
      </c>
      <c r="K112" s="17">
        <f aca="true" t="shared" si="58" ref="K112:K120">L112/I112</f>
        <v>8258.863552323432</v>
      </c>
      <c r="L112" s="21">
        <v>670041.6</v>
      </c>
      <c r="M112" s="17"/>
      <c r="N112" s="27" t="s">
        <v>21</v>
      </c>
      <c r="O112" s="27" t="s">
        <v>22</v>
      </c>
      <c r="P112" s="105">
        <v>0.05</v>
      </c>
      <c r="Q112" s="61">
        <f t="shared" si="50"/>
        <v>33502.08</v>
      </c>
      <c r="R112" s="61">
        <f t="shared" si="51"/>
        <v>636539.52</v>
      </c>
      <c r="S112" s="120">
        <v>636539.52</v>
      </c>
    </row>
    <row r="113" spans="1:19" ht="15">
      <c r="A113" s="58">
        <v>108</v>
      </c>
      <c r="B113" s="6" t="s">
        <v>23</v>
      </c>
      <c r="C113" s="7" t="s">
        <v>108</v>
      </c>
      <c r="D113" s="8">
        <v>21</v>
      </c>
      <c r="E113" s="6" t="s">
        <v>20</v>
      </c>
      <c r="F113" s="8">
        <v>3</v>
      </c>
      <c r="G113" s="17">
        <f t="shared" si="56"/>
        <v>97.89</v>
      </c>
      <c r="H113" s="10">
        <v>16.76</v>
      </c>
      <c r="I113" s="10">
        <v>81.13</v>
      </c>
      <c r="J113" s="17">
        <f t="shared" si="57"/>
        <v>6844.842169782409</v>
      </c>
      <c r="K113" s="17">
        <f t="shared" si="58"/>
        <v>8258.863552323432</v>
      </c>
      <c r="L113" s="21">
        <v>670041.6</v>
      </c>
      <c r="M113" s="17"/>
      <c r="N113" s="27" t="s">
        <v>21</v>
      </c>
      <c r="O113" s="27" t="s">
        <v>22</v>
      </c>
      <c r="P113" s="105">
        <v>0.05</v>
      </c>
      <c r="Q113" s="61">
        <f t="shared" si="50"/>
        <v>33502.08</v>
      </c>
      <c r="R113" s="61">
        <f t="shared" si="51"/>
        <v>636539.52</v>
      </c>
      <c r="S113" s="120">
        <v>636539.52</v>
      </c>
    </row>
    <row r="114" spans="1:19" ht="15">
      <c r="A114" s="58">
        <v>109</v>
      </c>
      <c r="B114" s="6" t="s">
        <v>23</v>
      </c>
      <c r="C114" s="7" t="s">
        <v>109</v>
      </c>
      <c r="D114" s="8">
        <v>22</v>
      </c>
      <c r="E114" s="6" t="s">
        <v>20</v>
      </c>
      <c r="F114" s="8">
        <v>3</v>
      </c>
      <c r="G114" s="17">
        <f t="shared" si="56"/>
        <v>97.89</v>
      </c>
      <c r="H114" s="10">
        <v>16.76</v>
      </c>
      <c r="I114" s="10">
        <v>81.13</v>
      </c>
      <c r="J114" s="17">
        <f t="shared" si="57"/>
        <v>6844.842169782409</v>
      </c>
      <c r="K114" s="17">
        <f t="shared" si="58"/>
        <v>8258.863552323432</v>
      </c>
      <c r="L114" s="21">
        <v>670041.6</v>
      </c>
      <c r="M114" s="17"/>
      <c r="N114" s="27" t="s">
        <v>21</v>
      </c>
      <c r="O114" s="27" t="s">
        <v>22</v>
      </c>
      <c r="P114" s="105">
        <v>0.05</v>
      </c>
      <c r="Q114" s="61">
        <f t="shared" si="50"/>
        <v>33502.08</v>
      </c>
      <c r="R114" s="61">
        <f t="shared" si="51"/>
        <v>636539.52</v>
      </c>
      <c r="S114" s="120">
        <v>636539.52</v>
      </c>
    </row>
    <row r="115" spans="1:19" ht="15">
      <c r="A115" s="58">
        <v>110</v>
      </c>
      <c r="B115" s="6" t="s">
        <v>23</v>
      </c>
      <c r="C115" s="7" t="s">
        <v>110</v>
      </c>
      <c r="D115" s="8">
        <v>23</v>
      </c>
      <c r="E115" s="6" t="s">
        <v>20</v>
      </c>
      <c r="F115" s="8">
        <v>3</v>
      </c>
      <c r="G115" s="17">
        <f t="shared" si="56"/>
        <v>97.89</v>
      </c>
      <c r="H115" s="10">
        <v>16.76</v>
      </c>
      <c r="I115" s="10">
        <v>81.13</v>
      </c>
      <c r="J115" s="17">
        <f t="shared" si="57"/>
        <v>6844.842169782409</v>
      </c>
      <c r="K115" s="17">
        <f t="shared" si="58"/>
        <v>8258.863552323432</v>
      </c>
      <c r="L115" s="21">
        <v>670041.6</v>
      </c>
      <c r="M115" s="17"/>
      <c r="N115" s="27" t="s">
        <v>21</v>
      </c>
      <c r="O115" s="27" t="s">
        <v>22</v>
      </c>
      <c r="P115" s="105">
        <v>0.05</v>
      </c>
      <c r="Q115" s="61">
        <f t="shared" si="50"/>
        <v>33502.08</v>
      </c>
      <c r="R115" s="61">
        <f t="shared" si="51"/>
        <v>636539.52</v>
      </c>
      <c r="S115" s="120">
        <v>636539.52</v>
      </c>
    </row>
    <row r="116" spans="1:19" s="97" customFormat="1" ht="15">
      <c r="A116" s="99">
        <v>111</v>
      </c>
      <c r="B116" s="100" t="s">
        <v>23</v>
      </c>
      <c r="C116" s="101" t="s">
        <v>111</v>
      </c>
      <c r="D116" s="102">
        <v>24</v>
      </c>
      <c r="E116" s="100" t="s">
        <v>20</v>
      </c>
      <c r="F116" s="102">
        <v>3</v>
      </c>
      <c r="G116" s="103">
        <f t="shared" si="56"/>
        <v>97.89</v>
      </c>
      <c r="H116" s="104">
        <v>16.76</v>
      </c>
      <c r="I116" s="104">
        <v>81.13</v>
      </c>
      <c r="J116" s="103">
        <f t="shared" si="57"/>
        <v>7430.572377158034</v>
      </c>
      <c r="K116" s="103">
        <f t="shared" si="58"/>
        <v>8965.59509429311</v>
      </c>
      <c r="L116" s="106">
        <v>727378.73</v>
      </c>
      <c r="M116" s="103"/>
      <c r="N116" s="107" t="s">
        <v>21</v>
      </c>
      <c r="O116" s="107" t="s">
        <v>22</v>
      </c>
      <c r="P116" s="108">
        <v>0.05</v>
      </c>
      <c r="Q116" s="110">
        <f t="shared" si="50"/>
        <v>36368.9365</v>
      </c>
      <c r="R116" s="110">
        <f t="shared" si="51"/>
        <v>691009.7935</v>
      </c>
      <c r="S116" s="114">
        <v>691009.7935</v>
      </c>
    </row>
    <row r="117" spans="1:19" s="98" customFormat="1" ht="16.5" customHeight="1">
      <c r="A117" s="99">
        <v>112</v>
      </c>
      <c r="B117" s="100" t="s">
        <v>23</v>
      </c>
      <c r="C117" s="101" t="s">
        <v>160</v>
      </c>
      <c r="D117" s="102">
        <v>1</v>
      </c>
      <c r="E117" s="100" t="s">
        <v>24</v>
      </c>
      <c r="F117" s="102">
        <v>3</v>
      </c>
      <c r="G117" s="103">
        <f t="shared" si="56"/>
        <v>119.42999999999999</v>
      </c>
      <c r="H117" s="104">
        <v>20.44</v>
      </c>
      <c r="I117" s="104">
        <v>98.99</v>
      </c>
      <c r="J117" s="103">
        <f t="shared" si="57"/>
        <v>7084.570375952441</v>
      </c>
      <c r="K117" s="103">
        <f t="shared" si="58"/>
        <v>8547.431457723003</v>
      </c>
      <c r="L117" s="106">
        <v>846110.24</v>
      </c>
      <c r="M117" s="103"/>
      <c r="N117" s="107" t="s">
        <v>21</v>
      </c>
      <c r="O117" s="107" t="s">
        <v>22</v>
      </c>
      <c r="P117" s="108">
        <v>0.05</v>
      </c>
      <c r="Q117" s="110">
        <f t="shared" si="50"/>
        <v>42305.512</v>
      </c>
      <c r="R117" s="110">
        <f t="shared" si="51"/>
        <v>803804.728</v>
      </c>
      <c r="S117" s="115">
        <v>803804.728</v>
      </c>
    </row>
    <row r="118" spans="1:19" s="75" customFormat="1" ht="16.5" customHeight="1">
      <c r="A118" s="58">
        <v>113</v>
      </c>
      <c r="B118" s="6" t="s">
        <v>23</v>
      </c>
      <c r="C118" s="7" t="s">
        <v>161</v>
      </c>
      <c r="D118" s="8">
        <v>5</v>
      </c>
      <c r="E118" s="6" t="s">
        <v>24</v>
      </c>
      <c r="F118" s="8">
        <v>3</v>
      </c>
      <c r="G118" s="17">
        <v>119.43</v>
      </c>
      <c r="H118" s="10">
        <v>20.44</v>
      </c>
      <c r="I118" s="10">
        <v>98.99</v>
      </c>
      <c r="J118" s="17">
        <f t="shared" si="57"/>
        <v>6524.214351502972</v>
      </c>
      <c r="K118" s="17">
        <f t="shared" si="58"/>
        <v>7871.370037377514</v>
      </c>
      <c r="L118" s="21">
        <v>779186.92</v>
      </c>
      <c r="M118" s="17"/>
      <c r="N118" s="27" t="s">
        <v>21</v>
      </c>
      <c r="O118" s="27" t="s">
        <v>22</v>
      </c>
      <c r="P118" s="105">
        <v>0.05</v>
      </c>
      <c r="Q118" s="61">
        <f t="shared" si="50"/>
        <v>38959.346000000005</v>
      </c>
      <c r="R118" s="111">
        <v>666000</v>
      </c>
      <c r="S118" s="109">
        <v>740227.574</v>
      </c>
    </row>
    <row r="119" spans="1:19" s="75" customFormat="1" ht="16.5" customHeight="1">
      <c r="A119" s="58">
        <v>114</v>
      </c>
      <c r="B119" s="6" t="s">
        <v>23</v>
      </c>
      <c r="C119" s="7" t="s">
        <v>162</v>
      </c>
      <c r="D119" s="8">
        <v>10</v>
      </c>
      <c r="E119" s="6" t="s">
        <v>24</v>
      </c>
      <c r="F119" s="8">
        <v>3</v>
      </c>
      <c r="G119" s="17">
        <v>119.43</v>
      </c>
      <c r="H119" s="10">
        <v>20.44</v>
      </c>
      <c r="I119" s="10">
        <v>98.99</v>
      </c>
      <c r="J119" s="17">
        <f t="shared" si="57"/>
        <v>6586.700912668508</v>
      </c>
      <c r="K119" s="17">
        <f t="shared" si="58"/>
        <v>7946.759167592686</v>
      </c>
      <c r="L119" s="21">
        <v>786649.69</v>
      </c>
      <c r="M119" s="17"/>
      <c r="N119" s="27" t="s">
        <v>21</v>
      </c>
      <c r="O119" s="27" t="s">
        <v>22</v>
      </c>
      <c r="P119" s="59">
        <v>0</v>
      </c>
      <c r="Q119" s="61">
        <f t="shared" si="50"/>
        <v>0</v>
      </c>
      <c r="R119" s="61">
        <f t="shared" si="51"/>
        <v>786649.69</v>
      </c>
      <c r="S119" s="109">
        <v>747317.2054999999</v>
      </c>
    </row>
    <row r="120" spans="1:19" s="76" customFormat="1" ht="16.5" customHeight="1">
      <c r="A120" s="58">
        <v>115</v>
      </c>
      <c r="B120" s="6" t="s">
        <v>23</v>
      </c>
      <c r="C120" s="7" t="s">
        <v>163</v>
      </c>
      <c r="D120" s="8">
        <v>16</v>
      </c>
      <c r="E120" s="6" t="s">
        <v>24</v>
      </c>
      <c r="F120" s="8">
        <v>3</v>
      </c>
      <c r="G120" s="17">
        <v>119.43</v>
      </c>
      <c r="H120" s="10">
        <v>20.44</v>
      </c>
      <c r="I120" s="10">
        <v>98.99</v>
      </c>
      <c r="J120" s="17">
        <f t="shared" si="57"/>
        <v>6586.700912668508</v>
      </c>
      <c r="K120" s="17">
        <f t="shared" si="58"/>
        <v>7946.759167592686</v>
      </c>
      <c r="L120" s="21">
        <v>786649.69</v>
      </c>
      <c r="M120" s="17"/>
      <c r="N120" s="27" t="s">
        <v>21</v>
      </c>
      <c r="O120" s="27" t="s">
        <v>22</v>
      </c>
      <c r="P120" s="59">
        <v>0</v>
      </c>
      <c r="Q120" s="61">
        <f t="shared" si="50"/>
        <v>0</v>
      </c>
      <c r="R120" s="61">
        <f t="shared" si="51"/>
        <v>786649.69</v>
      </c>
      <c r="S120" s="121">
        <v>747317.2054999999</v>
      </c>
    </row>
    <row r="121" spans="1:19" s="97" customFormat="1" ht="15">
      <c r="A121" s="99">
        <v>116</v>
      </c>
      <c r="B121" s="100" t="s">
        <v>23</v>
      </c>
      <c r="C121" s="101" t="s">
        <v>112</v>
      </c>
      <c r="D121" s="102">
        <v>24</v>
      </c>
      <c r="E121" s="100" t="s">
        <v>24</v>
      </c>
      <c r="F121" s="102">
        <v>3</v>
      </c>
      <c r="G121" s="103">
        <v>119.43</v>
      </c>
      <c r="H121" s="104">
        <v>20.44</v>
      </c>
      <c r="I121" s="104">
        <v>98.99</v>
      </c>
      <c r="J121" s="103">
        <f aca="true" t="shared" si="59" ref="J121:J126">L121/G121</f>
        <v>7182.086577911747</v>
      </c>
      <c r="K121" s="103">
        <f aca="true" t="shared" si="60" ref="K121:K126">L121/I121</f>
        <v>8665.083341751691</v>
      </c>
      <c r="L121" s="106">
        <v>857756.6</v>
      </c>
      <c r="M121" s="103"/>
      <c r="N121" s="107" t="s">
        <v>21</v>
      </c>
      <c r="O121" s="107" t="s">
        <v>22</v>
      </c>
      <c r="P121" s="108">
        <v>0.05</v>
      </c>
      <c r="Q121" s="110">
        <f t="shared" si="50"/>
        <v>42887.83</v>
      </c>
      <c r="R121" s="110">
        <f t="shared" si="51"/>
        <v>814868.77</v>
      </c>
      <c r="S121" s="114">
        <v>747317.2054999999</v>
      </c>
    </row>
    <row r="122" spans="1:19" s="98" customFormat="1" ht="16.5" customHeight="1">
      <c r="A122" s="99">
        <v>117</v>
      </c>
      <c r="B122" s="100" t="s">
        <v>23</v>
      </c>
      <c r="C122" s="101" t="s">
        <v>164</v>
      </c>
      <c r="D122" s="102">
        <v>1</v>
      </c>
      <c r="E122" s="100" t="s">
        <v>24</v>
      </c>
      <c r="F122" s="102">
        <v>3</v>
      </c>
      <c r="G122" s="103">
        <f aca="true" t="shared" si="61" ref="G122:G126">H122+I122</f>
        <v>118.88</v>
      </c>
      <c r="H122" s="104">
        <v>20.35</v>
      </c>
      <c r="I122" s="104">
        <v>98.53</v>
      </c>
      <c r="J122" s="103">
        <f t="shared" si="59"/>
        <v>7084.570407133244</v>
      </c>
      <c r="K122" s="103">
        <f t="shared" si="60"/>
        <v>8547.789810210088</v>
      </c>
      <c r="L122" s="106">
        <v>842213.73</v>
      </c>
      <c r="M122" s="103"/>
      <c r="N122" s="107" t="s">
        <v>21</v>
      </c>
      <c r="O122" s="107" t="s">
        <v>22</v>
      </c>
      <c r="P122" s="108">
        <v>0.05</v>
      </c>
      <c r="Q122" s="110">
        <f t="shared" si="50"/>
        <v>42110.6865</v>
      </c>
      <c r="R122" s="110">
        <f t="shared" si="51"/>
        <v>800103.0435</v>
      </c>
      <c r="S122" s="115">
        <v>800103.0435</v>
      </c>
    </row>
    <row r="123" spans="1:19" s="97" customFormat="1" ht="15">
      <c r="A123" s="99">
        <v>118</v>
      </c>
      <c r="B123" s="100" t="s">
        <v>23</v>
      </c>
      <c r="C123" s="101" t="s">
        <v>113</v>
      </c>
      <c r="D123" s="102">
        <v>2</v>
      </c>
      <c r="E123" s="100" t="s">
        <v>24</v>
      </c>
      <c r="F123" s="102">
        <v>3</v>
      </c>
      <c r="G123" s="103">
        <f t="shared" si="61"/>
        <v>118.9</v>
      </c>
      <c r="H123" s="104">
        <v>20.35</v>
      </c>
      <c r="I123" s="104">
        <v>98.55</v>
      </c>
      <c r="J123" s="103">
        <f t="shared" si="59"/>
        <v>7243.954415475189</v>
      </c>
      <c r="K123" s="103">
        <f t="shared" si="60"/>
        <v>8739.788736681889</v>
      </c>
      <c r="L123" s="106">
        <v>861306.18</v>
      </c>
      <c r="M123" s="103"/>
      <c r="N123" s="107" t="s">
        <v>21</v>
      </c>
      <c r="O123" s="107" t="s">
        <v>22</v>
      </c>
      <c r="P123" s="108">
        <v>0.05</v>
      </c>
      <c r="Q123" s="110">
        <f t="shared" si="50"/>
        <v>43065.30900000001</v>
      </c>
      <c r="R123" s="110">
        <f t="shared" si="51"/>
        <v>818240.871</v>
      </c>
      <c r="S123" s="117">
        <v>751406.1005000001</v>
      </c>
    </row>
    <row r="124" spans="1:19" s="97" customFormat="1" ht="15">
      <c r="A124" s="99">
        <v>119</v>
      </c>
      <c r="B124" s="100" t="s">
        <v>23</v>
      </c>
      <c r="C124" s="101" t="s">
        <v>114</v>
      </c>
      <c r="D124" s="102">
        <v>3</v>
      </c>
      <c r="E124" s="100" t="s">
        <v>24</v>
      </c>
      <c r="F124" s="102">
        <v>3</v>
      </c>
      <c r="G124" s="103">
        <f t="shared" si="61"/>
        <v>118.9</v>
      </c>
      <c r="H124" s="104">
        <v>20.35</v>
      </c>
      <c r="I124" s="104">
        <v>98.55</v>
      </c>
      <c r="J124" s="103">
        <f t="shared" si="59"/>
        <v>7305.822371740958</v>
      </c>
      <c r="K124" s="103">
        <f t="shared" si="60"/>
        <v>8814.432064941655</v>
      </c>
      <c r="L124" s="106">
        <v>868662.28</v>
      </c>
      <c r="M124" s="103"/>
      <c r="N124" s="107" t="s">
        <v>21</v>
      </c>
      <c r="O124" s="107" t="s">
        <v>22</v>
      </c>
      <c r="P124" s="108">
        <v>0.05</v>
      </c>
      <c r="Q124" s="110">
        <f t="shared" si="50"/>
        <v>43433.114</v>
      </c>
      <c r="R124" s="110">
        <f t="shared" si="51"/>
        <v>825229.166</v>
      </c>
      <c r="S124" s="117">
        <v>751406.1005000001</v>
      </c>
    </row>
    <row r="125" spans="1:19" s="97" customFormat="1" ht="15">
      <c r="A125" s="99">
        <v>120</v>
      </c>
      <c r="B125" s="100" t="s">
        <v>23</v>
      </c>
      <c r="C125" s="101" t="s">
        <v>115</v>
      </c>
      <c r="D125" s="102">
        <v>4</v>
      </c>
      <c r="E125" s="100" t="s">
        <v>24</v>
      </c>
      <c r="F125" s="102">
        <v>3</v>
      </c>
      <c r="G125" s="103">
        <f t="shared" si="61"/>
        <v>118.9</v>
      </c>
      <c r="H125" s="104">
        <v>20.35</v>
      </c>
      <c r="I125" s="104">
        <v>98.55</v>
      </c>
      <c r="J125" s="103">
        <f t="shared" si="59"/>
        <v>7305.822371740958</v>
      </c>
      <c r="K125" s="103">
        <f t="shared" si="60"/>
        <v>8814.432064941655</v>
      </c>
      <c r="L125" s="106">
        <v>868662.28</v>
      </c>
      <c r="M125" s="103"/>
      <c r="N125" s="107" t="s">
        <v>21</v>
      </c>
      <c r="O125" s="107" t="s">
        <v>22</v>
      </c>
      <c r="P125" s="108">
        <v>0.05</v>
      </c>
      <c r="Q125" s="110">
        <f t="shared" si="50"/>
        <v>43433.114</v>
      </c>
      <c r="R125" s="110">
        <f t="shared" si="51"/>
        <v>825229.166</v>
      </c>
      <c r="S125" s="117">
        <v>751406.1005000001</v>
      </c>
    </row>
    <row r="126" spans="1:19" s="75" customFormat="1" ht="16.5" customHeight="1">
      <c r="A126" s="58">
        <v>121</v>
      </c>
      <c r="B126" s="6" t="s">
        <v>23</v>
      </c>
      <c r="C126" s="7" t="s">
        <v>165</v>
      </c>
      <c r="D126" s="8">
        <v>5</v>
      </c>
      <c r="E126" s="6" t="s">
        <v>24</v>
      </c>
      <c r="F126" s="8">
        <v>3</v>
      </c>
      <c r="G126" s="17">
        <f t="shared" si="61"/>
        <v>118.9</v>
      </c>
      <c r="H126" s="10">
        <v>20.35</v>
      </c>
      <c r="I126" s="10">
        <v>98.55</v>
      </c>
      <c r="J126" s="17">
        <f t="shared" si="59"/>
        <v>6652.260639192599</v>
      </c>
      <c r="K126" s="17">
        <f t="shared" si="60"/>
        <v>8025.91364789447</v>
      </c>
      <c r="L126" s="21">
        <v>790953.79</v>
      </c>
      <c r="M126" s="17"/>
      <c r="N126" s="27" t="s">
        <v>21</v>
      </c>
      <c r="O126" s="27" t="s">
        <v>22</v>
      </c>
      <c r="P126" s="105">
        <v>0.05</v>
      </c>
      <c r="Q126" s="61">
        <f t="shared" si="50"/>
        <v>39547.68950000001</v>
      </c>
      <c r="R126" s="61">
        <f t="shared" si="51"/>
        <v>751406.1005000001</v>
      </c>
      <c r="S126" s="109">
        <v>751406.1005000001</v>
      </c>
    </row>
    <row r="127" spans="1:19" ht="15">
      <c r="A127" s="58">
        <v>122</v>
      </c>
      <c r="B127" s="6" t="s">
        <v>23</v>
      </c>
      <c r="C127" s="7" t="s">
        <v>116</v>
      </c>
      <c r="D127" s="8">
        <v>6</v>
      </c>
      <c r="E127" s="6" t="s">
        <v>24</v>
      </c>
      <c r="F127" s="8">
        <v>3</v>
      </c>
      <c r="G127" s="17">
        <f aca="true" t="shared" si="62" ref="G127:G135">H127+I127</f>
        <v>118.9</v>
      </c>
      <c r="H127" s="10">
        <v>20.35</v>
      </c>
      <c r="I127" s="10">
        <v>98.55</v>
      </c>
      <c r="J127" s="17">
        <f aca="true" t="shared" si="63" ref="J127:J137">L127/G127</f>
        <v>6652.260639192599</v>
      </c>
      <c r="K127" s="17">
        <f aca="true" t="shared" si="64" ref="K127:K137">L127/I127</f>
        <v>8025.91364789447</v>
      </c>
      <c r="L127" s="21">
        <v>790953.79</v>
      </c>
      <c r="M127" s="17"/>
      <c r="N127" s="27" t="s">
        <v>21</v>
      </c>
      <c r="O127" s="27" t="s">
        <v>22</v>
      </c>
      <c r="P127" s="105">
        <v>0.05</v>
      </c>
      <c r="Q127" s="61">
        <f t="shared" si="50"/>
        <v>39547.68950000001</v>
      </c>
      <c r="R127" s="61">
        <f t="shared" si="51"/>
        <v>751406.1005000001</v>
      </c>
      <c r="S127" s="113">
        <v>751406.1005000001</v>
      </c>
    </row>
    <row r="128" spans="1:19" ht="15">
      <c r="A128" s="58">
        <v>123</v>
      </c>
      <c r="B128" s="6" t="s">
        <v>23</v>
      </c>
      <c r="C128" s="7" t="s">
        <v>117</v>
      </c>
      <c r="D128" s="8">
        <v>7</v>
      </c>
      <c r="E128" s="6" t="s">
        <v>24</v>
      </c>
      <c r="F128" s="8">
        <v>3</v>
      </c>
      <c r="G128" s="17">
        <f t="shared" si="62"/>
        <v>118.9</v>
      </c>
      <c r="H128" s="10">
        <v>20.35</v>
      </c>
      <c r="I128" s="10">
        <v>98.55</v>
      </c>
      <c r="J128" s="17">
        <f t="shared" si="63"/>
        <v>6652.260639192599</v>
      </c>
      <c r="K128" s="17">
        <f t="shared" si="64"/>
        <v>8025.91364789447</v>
      </c>
      <c r="L128" s="21">
        <v>790953.79</v>
      </c>
      <c r="M128" s="17"/>
      <c r="N128" s="27" t="s">
        <v>21</v>
      </c>
      <c r="O128" s="27" t="s">
        <v>22</v>
      </c>
      <c r="P128" s="105">
        <v>0.05</v>
      </c>
      <c r="Q128" s="61">
        <f t="shared" si="50"/>
        <v>39547.68950000001</v>
      </c>
      <c r="R128" s="61">
        <f t="shared" si="51"/>
        <v>751406.1005000001</v>
      </c>
      <c r="S128" s="113">
        <v>751406.1005000001</v>
      </c>
    </row>
    <row r="129" spans="1:19" ht="15">
      <c r="A129" s="58">
        <v>124</v>
      </c>
      <c r="B129" s="6" t="s">
        <v>23</v>
      </c>
      <c r="C129" s="7" t="s">
        <v>118</v>
      </c>
      <c r="D129" s="8">
        <v>8</v>
      </c>
      <c r="E129" s="6" t="s">
        <v>24</v>
      </c>
      <c r="F129" s="8">
        <v>3</v>
      </c>
      <c r="G129" s="17">
        <f t="shared" si="62"/>
        <v>118.9</v>
      </c>
      <c r="H129" s="10">
        <v>20.35</v>
      </c>
      <c r="I129" s="10">
        <v>98.55</v>
      </c>
      <c r="J129" s="17">
        <f t="shared" si="63"/>
        <v>6652.260639192599</v>
      </c>
      <c r="K129" s="17">
        <f t="shared" si="64"/>
        <v>8025.91364789447</v>
      </c>
      <c r="L129" s="21">
        <v>790953.79</v>
      </c>
      <c r="M129" s="17"/>
      <c r="N129" s="27" t="s">
        <v>21</v>
      </c>
      <c r="O129" s="27" t="s">
        <v>22</v>
      </c>
      <c r="P129" s="105">
        <v>0.05</v>
      </c>
      <c r="Q129" s="61">
        <f t="shared" si="50"/>
        <v>39547.68950000001</v>
      </c>
      <c r="R129" s="61">
        <f t="shared" si="51"/>
        <v>751406.1005000001</v>
      </c>
      <c r="S129" s="113">
        <v>751406.1005000001</v>
      </c>
    </row>
    <row r="130" spans="1:19" ht="15">
      <c r="A130" s="58">
        <v>125</v>
      </c>
      <c r="B130" s="6" t="s">
        <v>23</v>
      </c>
      <c r="C130" s="7" t="s">
        <v>119</v>
      </c>
      <c r="D130" s="8">
        <v>9</v>
      </c>
      <c r="E130" s="6" t="s">
        <v>24</v>
      </c>
      <c r="F130" s="8">
        <v>3</v>
      </c>
      <c r="G130" s="17">
        <f t="shared" si="62"/>
        <v>118.9</v>
      </c>
      <c r="H130" s="10">
        <v>20.35</v>
      </c>
      <c r="I130" s="10">
        <v>98.55</v>
      </c>
      <c r="J130" s="17">
        <f t="shared" si="63"/>
        <v>6715.77157275021</v>
      </c>
      <c r="K130" s="17">
        <f t="shared" si="64"/>
        <v>8102.539218670726</v>
      </c>
      <c r="L130" s="21">
        <v>798505.24</v>
      </c>
      <c r="M130" s="17"/>
      <c r="N130" s="27" t="s">
        <v>21</v>
      </c>
      <c r="O130" s="27" t="s">
        <v>22</v>
      </c>
      <c r="P130" s="105">
        <v>0.05</v>
      </c>
      <c r="Q130" s="61">
        <f t="shared" si="50"/>
        <v>39925.262</v>
      </c>
      <c r="R130" s="61">
        <f t="shared" si="51"/>
        <v>758579.978</v>
      </c>
      <c r="S130" s="113">
        <v>758579.978</v>
      </c>
    </row>
    <row r="131" spans="1:19" s="75" customFormat="1" ht="16.5" customHeight="1">
      <c r="A131" s="58">
        <v>126</v>
      </c>
      <c r="B131" s="6" t="s">
        <v>23</v>
      </c>
      <c r="C131" s="7" t="s">
        <v>166</v>
      </c>
      <c r="D131" s="8">
        <v>10</v>
      </c>
      <c r="E131" s="6" t="s">
        <v>24</v>
      </c>
      <c r="F131" s="8">
        <v>3</v>
      </c>
      <c r="G131" s="17">
        <f t="shared" si="62"/>
        <v>118.9</v>
      </c>
      <c r="H131" s="10">
        <v>20.35</v>
      </c>
      <c r="I131" s="10">
        <v>98.55</v>
      </c>
      <c r="J131" s="17">
        <f t="shared" si="63"/>
        <v>6715.77157275021</v>
      </c>
      <c r="K131" s="17">
        <f t="shared" si="64"/>
        <v>8102.539218670726</v>
      </c>
      <c r="L131" s="21">
        <v>798505.24</v>
      </c>
      <c r="M131" s="17"/>
      <c r="N131" s="27" t="s">
        <v>21</v>
      </c>
      <c r="O131" s="27" t="s">
        <v>22</v>
      </c>
      <c r="P131" s="59">
        <v>0</v>
      </c>
      <c r="Q131" s="61">
        <f t="shared" si="50"/>
        <v>0</v>
      </c>
      <c r="R131" s="61">
        <f t="shared" si="51"/>
        <v>798505.24</v>
      </c>
      <c r="S131" s="115">
        <v>835883.4445000001</v>
      </c>
    </row>
    <row r="132" spans="1:19" s="97" customFormat="1" ht="15">
      <c r="A132" s="99">
        <v>127</v>
      </c>
      <c r="B132" s="100" t="s">
        <v>23</v>
      </c>
      <c r="C132" s="101" t="s">
        <v>120</v>
      </c>
      <c r="D132" s="102">
        <v>14</v>
      </c>
      <c r="E132" s="100" t="s">
        <v>24</v>
      </c>
      <c r="F132" s="102">
        <v>3</v>
      </c>
      <c r="G132" s="103">
        <f t="shared" si="62"/>
        <v>118.9</v>
      </c>
      <c r="H132" s="104">
        <v>20.35</v>
      </c>
      <c r="I132" s="104">
        <v>98.55</v>
      </c>
      <c r="J132" s="103">
        <f t="shared" si="63"/>
        <v>7400.145584524811</v>
      </c>
      <c r="K132" s="103">
        <f t="shared" si="64"/>
        <v>8928.232470826992</v>
      </c>
      <c r="L132" s="106">
        <v>879877.31</v>
      </c>
      <c r="M132" s="103"/>
      <c r="N132" s="107" t="s">
        <v>21</v>
      </c>
      <c r="O132" s="107" t="s">
        <v>22</v>
      </c>
      <c r="P132" s="108">
        <v>0.05</v>
      </c>
      <c r="Q132" s="110">
        <f t="shared" si="50"/>
        <v>43993.86550000001</v>
      </c>
      <c r="R132" s="110">
        <f t="shared" si="51"/>
        <v>835883.4445000001</v>
      </c>
      <c r="S132" s="114">
        <v>835883.4445000001</v>
      </c>
    </row>
    <row r="133" spans="1:19" s="75" customFormat="1" ht="16.5" customHeight="1">
      <c r="A133" s="58">
        <v>128</v>
      </c>
      <c r="B133" s="6" t="s">
        <v>23</v>
      </c>
      <c r="C133" s="7" t="s">
        <v>167</v>
      </c>
      <c r="D133" s="8">
        <v>16</v>
      </c>
      <c r="E133" s="6" t="s">
        <v>24</v>
      </c>
      <c r="F133" s="8">
        <v>3</v>
      </c>
      <c r="G133" s="17">
        <f t="shared" si="62"/>
        <v>118.9</v>
      </c>
      <c r="H133" s="10">
        <v>20.35</v>
      </c>
      <c r="I133" s="10">
        <v>98.55</v>
      </c>
      <c r="J133" s="17">
        <f t="shared" si="63"/>
        <v>6715.77157275021</v>
      </c>
      <c r="K133" s="17">
        <f t="shared" si="64"/>
        <v>8102.539218670726</v>
      </c>
      <c r="L133" s="21">
        <v>798505.24</v>
      </c>
      <c r="M133" s="17"/>
      <c r="N133" s="27" t="s">
        <v>21</v>
      </c>
      <c r="O133" s="27" t="s">
        <v>22</v>
      </c>
      <c r="P133" s="59">
        <v>0</v>
      </c>
      <c r="Q133" s="61">
        <f t="shared" si="50"/>
        <v>0</v>
      </c>
      <c r="R133" s="61">
        <f t="shared" si="51"/>
        <v>798505.24</v>
      </c>
      <c r="S133" s="115">
        <v>835883.4445000001</v>
      </c>
    </row>
    <row r="134" spans="1:19" ht="15">
      <c r="A134" s="58">
        <v>129</v>
      </c>
      <c r="B134" s="6" t="s">
        <v>23</v>
      </c>
      <c r="C134" s="7" t="s">
        <v>121</v>
      </c>
      <c r="D134" s="8">
        <v>17</v>
      </c>
      <c r="E134" s="6" t="s">
        <v>24</v>
      </c>
      <c r="F134" s="8">
        <v>3</v>
      </c>
      <c r="G134" s="17">
        <f t="shared" si="62"/>
        <v>118.9</v>
      </c>
      <c r="H134" s="10">
        <v>20.35</v>
      </c>
      <c r="I134" s="10">
        <v>98.55</v>
      </c>
      <c r="J134" s="17">
        <f t="shared" si="63"/>
        <v>6715.77157275021</v>
      </c>
      <c r="K134" s="17">
        <f t="shared" si="64"/>
        <v>8102.539218670726</v>
      </c>
      <c r="L134" s="21">
        <v>798505.24</v>
      </c>
      <c r="M134" s="17"/>
      <c r="N134" s="27" t="s">
        <v>21</v>
      </c>
      <c r="O134" s="27" t="s">
        <v>22</v>
      </c>
      <c r="P134" s="105">
        <v>0.05</v>
      </c>
      <c r="Q134" s="61">
        <f t="shared" si="50"/>
        <v>39925.262</v>
      </c>
      <c r="R134" s="61">
        <f t="shared" si="51"/>
        <v>758579.978</v>
      </c>
      <c r="S134" s="113">
        <v>758579.978</v>
      </c>
    </row>
    <row r="135" spans="1:19" ht="15">
      <c r="A135" s="58">
        <v>130</v>
      </c>
      <c r="B135" s="6" t="s">
        <v>23</v>
      </c>
      <c r="C135" s="7" t="s">
        <v>122</v>
      </c>
      <c r="D135" s="8">
        <v>19</v>
      </c>
      <c r="E135" s="6" t="s">
        <v>24</v>
      </c>
      <c r="F135" s="8">
        <v>3</v>
      </c>
      <c r="G135" s="17">
        <f t="shared" si="62"/>
        <v>118.9</v>
      </c>
      <c r="H135" s="10">
        <v>20.35</v>
      </c>
      <c r="I135" s="10">
        <v>98.55</v>
      </c>
      <c r="J135" s="17">
        <f t="shared" si="63"/>
        <v>6715.77157275021</v>
      </c>
      <c r="K135" s="17">
        <f t="shared" si="64"/>
        <v>8102.539218670726</v>
      </c>
      <c r="L135" s="21">
        <v>798505.24</v>
      </c>
      <c r="M135" s="17"/>
      <c r="N135" s="27" t="s">
        <v>21</v>
      </c>
      <c r="O135" s="27" t="s">
        <v>22</v>
      </c>
      <c r="P135" s="105">
        <v>0.05</v>
      </c>
      <c r="Q135" s="61">
        <f t="shared" si="50"/>
        <v>39925.262</v>
      </c>
      <c r="R135" s="61">
        <f t="shared" si="51"/>
        <v>758579.978</v>
      </c>
      <c r="S135" s="113">
        <v>758579.978</v>
      </c>
    </row>
    <row r="136" spans="1:19" ht="15">
      <c r="A136" s="58">
        <v>131</v>
      </c>
      <c r="B136" s="6" t="s">
        <v>23</v>
      </c>
      <c r="C136" s="7" t="s">
        <v>123</v>
      </c>
      <c r="D136" s="8">
        <v>24</v>
      </c>
      <c r="E136" s="6" t="s">
        <v>24</v>
      </c>
      <c r="F136" s="8">
        <v>3</v>
      </c>
      <c r="G136" s="17">
        <v>118.9</v>
      </c>
      <c r="H136" s="10">
        <v>20.35</v>
      </c>
      <c r="I136" s="10">
        <v>98.55</v>
      </c>
      <c r="J136" s="103">
        <f t="shared" si="63"/>
        <v>7463.027670311186</v>
      </c>
      <c r="K136" s="103">
        <f t="shared" si="64"/>
        <v>9004.099340436327</v>
      </c>
      <c r="L136" s="106">
        <v>887353.99</v>
      </c>
      <c r="M136" s="17"/>
      <c r="N136" s="27" t="s">
        <v>21</v>
      </c>
      <c r="O136" s="27" t="s">
        <v>22</v>
      </c>
      <c r="P136" s="105">
        <v>0.05</v>
      </c>
      <c r="Q136" s="61">
        <f t="shared" si="50"/>
        <v>44367.6995</v>
      </c>
      <c r="R136" s="61">
        <f t="shared" si="51"/>
        <v>842986.2905</v>
      </c>
      <c r="S136" s="113">
        <v>842986.2905</v>
      </c>
    </row>
    <row r="137" spans="1:19" ht="30" customHeight="1">
      <c r="A137" s="86" t="s">
        <v>25</v>
      </c>
      <c r="B137" s="86"/>
      <c r="C137" s="86"/>
      <c r="D137" s="86"/>
      <c r="E137" s="86"/>
      <c r="F137" s="87"/>
      <c r="G137" s="39">
        <f>H137+I137</f>
        <v>12942.07999999999</v>
      </c>
      <c r="H137" s="88">
        <f>SUM(H6:H136)</f>
        <v>2265.219999999998</v>
      </c>
      <c r="I137" s="94">
        <f>SUM(I6:I136)</f>
        <v>10676.859999999993</v>
      </c>
      <c r="J137" s="39">
        <f t="shared" si="63"/>
        <v>6929.468261670458</v>
      </c>
      <c r="K137" s="39">
        <f t="shared" si="64"/>
        <v>8399.635529547075</v>
      </c>
      <c r="L137" s="39">
        <f>SUM(L6:L136)</f>
        <v>89681732.59999993</v>
      </c>
      <c r="M137" s="95"/>
      <c r="N137" s="96"/>
      <c r="O137" s="96"/>
      <c r="Q137" s="61"/>
      <c r="R137" s="61">
        <f>SUM(R6:R136)</f>
        <v>85725832.20229997</v>
      </c>
      <c r="S137">
        <f>SUM(S6:S136)</f>
        <v>83490770.6935</v>
      </c>
    </row>
    <row r="138" spans="1:19" ht="42.75" customHeight="1">
      <c r="A138" s="89" t="s">
        <v>124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7"/>
      <c r="R138" s="122">
        <f>R137/G137</f>
        <v>6623.806389877054</v>
      </c>
      <c r="S138">
        <f>S137/G137</f>
        <v>6451.109148877155</v>
      </c>
    </row>
    <row r="139" spans="1:15" ht="14.25">
      <c r="A139" s="90" t="s">
        <v>27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1:18" ht="14.25">
      <c r="A140" s="92" t="s">
        <v>28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 t="s">
        <v>29</v>
      </c>
      <c r="L140" s="92"/>
      <c r="M140" s="92"/>
      <c r="N140" s="93"/>
      <c r="O140" s="93"/>
      <c r="R140">
        <f>R143-R138</f>
        <v>-15.767889877054586</v>
      </c>
    </row>
    <row r="141" spans="1:15" ht="14.25">
      <c r="A141" s="92" t="s">
        <v>30</v>
      </c>
      <c r="B141" s="92"/>
      <c r="C141" s="92"/>
      <c r="D141" s="92"/>
      <c r="E141" s="92"/>
      <c r="F141" s="93"/>
      <c r="G141" s="93"/>
      <c r="H141" s="93"/>
      <c r="I141" s="93"/>
      <c r="J141" s="93"/>
      <c r="K141" s="92" t="s">
        <v>31</v>
      </c>
      <c r="L141" s="92"/>
      <c r="M141" s="92"/>
      <c r="N141" s="93"/>
      <c r="O141" s="93"/>
    </row>
    <row r="142" spans="1:17" ht="14.25">
      <c r="A142" s="92" t="s">
        <v>32</v>
      </c>
      <c r="B142" s="92"/>
      <c r="C142" s="92"/>
      <c r="D142" s="92"/>
      <c r="E142" s="92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Q142">
        <v>6955.83</v>
      </c>
    </row>
    <row r="143" spans="16:18" ht="14.25">
      <c r="P143" s="105">
        <v>0.05</v>
      </c>
      <c r="Q143" s="122">
        <f>Q142*P143</f>
        <v>347.79150000000004</v>
      </c>
      <c r="R143" s="122">
        <f>Q142-Q143</f>
        <v>6608.0385</v>
      </c>
    </row>
  </sheetData>
  <sheetProtection/>
  <mergeCells count="27">
    <mergeCell ref="A1:B1"/>
    <mergeCell ref="A2:O2"/>
    <mergeCell ref="A3:H3"/>
    <mergeCell ref="I3:K3"/>
    <mergeCell ref="A137:F137"/>
    <mergeCell ref="A138:O138"/>
    <mergeCell ref="A139:O139"/>
    <mergeCell ref="A140:E140"/>
    <mergeCell ref="K140:L140"/>
    <mergeCell ref="A141:E141"/>
    <mergeCell ref="K141:L141"/>
    <mergeCell ref="A142:E14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9305555555555555" right="0.3145833333333333" top="0.3541666666666667" bottom="0.275" header="0.2361111111111111" footer="0.07847222222222222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2"/>
  <sheetViews>
    <sheetView zoomScaleSheetLayoutView="100" workbookViewId="0" topLeftCell="A1">
      <selection activeCell="P9" sqref="P9"/>
    </sheetView>
  </sheetViews>
  <sheetFormatPr defaultColWidth="9.00390625" defaultRowHeight="14.25"/>
  <cols>
    <col min="1" max="1" width="3.875" style="74" customWidth="1"/>
    <col min="2" max="2" width="7.875" style="74" customWidth="1"/>
    <col min="3" max="3" width="10.50390625" style="74" customWidth="1"/>
    <col min="4" max="4" width="6.375" style="74" customWidth="1"/>
    <col min="5" max="5" width="9.125" style="74" customWidth="1"/>
    <col min="6" max="6" width="5.25390625" style="74" customWidth="1"/>
    <col min="7" max="7" width="9.625" style="74" customWidth="1"/>
    <col min="8" max="8" width="9.375" style="74" bestFit="1" customWidth="1"/>
    <col min="9" max="9" width="9.625" style="74" customWidth="1"/>
    <col min="10" max="10" width="10.625" style="74" customWidth="1"/>
    <col min="11" max="11" width="11.125" style="74" customWidth="1"/>
    <col min="12" max="12" width="13.50390625" style="74" customWidth="1"/>
    <col min="13" max="13" width="8.375" style="74" customWidth="1"/>
    <col min="14" max="14" width="8.75390625" style="74" customWidth="1"/>
    <col min="15" max="15" width="7.625" style="74" customWidth="1"/>
    <col min="16" max="17" width="9.00390625" style="74" customWidth="1"/>
    <col min="18" max="18" width="14.75390625" style="74" customWidth="1"/>
    <col min="19" max="16384" width="9.00390625" style="74" customWidth="1"/>
  </cols>
  <sheetData>
    <row r="1" spans="1:2" s="74" customFormat="1" ht="18" customHeight="1">
      <c r="A1" s="77" t="s">
        <v>0</v>
      </c>
      <c r="B1" s="77"/>
    </row>
    <row r="2" spans="1:15" s="74" customFormat="1" ht="30.7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74" customFormat="1" ht="21" customHeight="1">
      <c r="A3" s="79" t="s">
        <v>2</v>
      </c>
      <c r="B3" s="79"/>
      <c r="C3" s="79"/>
      <c r="D3" s="79"/>
      <c r="E3" s="79"/>
      <c r="F3" s="79"/>
      <c r="G3" s="79"/>
      <c r="H3" s="79"/>
      <c r="I3" s="79" t="s">
        <v>34</v>
      </c>
      <c r="J3" s="79"/>
      <c r="K3" s="79"/>
      <c r="M3" s="79"/>
      <c r="N3" s="82"/>
      <c r="O3" s="82"/>
    </row>
    <row r="4" spans="1:15" s="74" customFormat="1" ht="30" customHeight="1">
      <c r="A4" s="80" t="s">
        <v>4</v>
      </c>
      <c r="B4" s="81" t="s">
        <v>5</v>
      </c>
      <c r="C4" s="81" t="s">
        <v>6</v>
      </c>
      <c r="D4" s="81" t="s">
        <v>7</v>
      </c>
      <c r="E4" s="81" t="s">
        <v>8</v>
      </c>
      <c r="F4" s="81" t="s">
        <v>9</v>
      </c>
      <c r="G4" s="81" t="s">
        <v>10</v>
      </c>
      <c r="H4" s="81" t="s">
        <v>11</v>
      </c>
      <c r="I4" s="83" t="s">
        <v>12</v>
      </c>
      <c r="J4" s="81" t="s">
        <v>13</v>
      </c>
      <c r="K4" s="81" t="s">
        <v>14</v>
      </c>
      <c r="L4" s="83" t="s">
        <v>15</v>
      </c>
      <c r="M4" s="83" t="s">
        <v>16</v>
      </c>
      <c r="N4" s="81" t="s">
        <v>17</v>
      </c>
      <c r="O4" s="80" t="s">
        <v>18</v>
      </c>
    </row>
    <row r="5" spans="1:15" s="74" customFormat="1" ht="14.25">
      <c r="A5" s="80"/>
      <c r="B5" s="81"/>
      <c r="C5" s="81"/>
      <c r="D5" s="81"/>
      <c r="E5" s="81"/>
      <c r="F5" s="81"/>
      <c r="G5" s="81"/>
      <c r="H5" s="81"/>
      <c r="I5" s="84"/>
      <c r="J5" s="81"/>
      <c r="K5" s="81"/>
      <c r="L5" s="84"/>
      <c r="M5" s="84"/>
      <c r="N5" s="81"/>
      <c r="O5" s="80"/>
    </row>
    <row r="6" spans="1:15" s="75" customFormat="1" ht="16.5" customHeight="1">
      <c r="A6" s="58">
        <v>1</v>
      </c>
      <c r="B6" s="6" t="s">
        <v>19</v>
      </c>
      <c r="C6" s="7" t="s">
        <v>126</v>
      </c>
      <c r="D6" s="8">
        <v>5</v>
      </c>
      <c r="E6" s="6" t="s">
        <v>20</v>
      </c>
      <c r="F6" s="8">
        <v>3</v>
      </c>
      <c r="G6" s="17">
        <v>92.54</v>
      </c>
      <c r="H6" s="10">
        <v>16.89</v>
      </c>
      <c r="I6" s="10">
        <v>75.65</v>
      </c>
      <c r="J6" s="17">
        <f aca="true" t="shared" si="0" ref="J6:J69">L6/G6</f>
        <v>6567.237843094877</v>
      </c>
      <c r="K6" s="17">
        <f aca="true" t="shared" si="1" ref="K6:K69">L6/I6</f>
        <v>8033.472438863185</v>
      </c>
      <c r="L6" s="21">
        <v>607732.19</v>
      </c>
      <c r="M6" s="17"/>
      <c r="N6" s="27" t="s">
        <v>21</v>
      </c>
      <c r="O6" s="27" t="s">
        <v>22</v>
      </c>
    </row>
    <row r="7" spans="1:15" s="75" customFormat="1" ht="16.5" customHeight="1">
      <c r="A7" s="58">
        <v>2</v>
      </c>
      <c r="B7" s="6" t="s">
        <v>19</v>
      </c>
      <c r="C7" s="7" t="s">
        <v>127</v>
      </c>
      <c r="D7" s="8">
        <v>10</v>
      </c>
      <c r="E7" s="6" t="s">
        <v>20</v>
      </c>
      <c r="F7" s="8">
        <v>3</v>
      </c>
      <c r="G7" s="17">
        <v>92.54</v>
      </c>
      <c r="H7" s="10">
        <v>16.89</v>
      </c>
      <c r="I7" s="10">
        <v>75.65</v>
      </c>
      <c r="J7" s="17">
        <f t="shared" si="0"/>
        <v>6629.724443483898</v>
      </c>
      <c r="K7" s="17">
        <f t="shared" si="1"/>
        <v>8109.910112359549</v>
      </c>
      <c r="L7" s="21">
        <v>613514.7</v>
      </c>
      <c r="M7" s="17"/>
      <c r="N7" s="27" t="s">
        <v>21</v>
      </c>
      <c r="O7" s="27" t="s">
        <v>22</v>
      </c>
    </row>
    <row r="8" spans="1:15" s="75" customFormat="1" ht="16.5" customHeight="1">
      <c r="A8" s="58">
        <v>3</v>
      </c>
      <c r="B8" s="6" t="s">
        <v>19</v>
      </c>
      <c r="C8" s="7" t="s">
        <v>128</v>
      </c>
      <c r="D8" s="8">
        <v>16</v>
      </c>
      <c r="E8" s="6" t="s">
        <v>20</v>
      </c>
      <c r="F8" s="8">
        <v>3</v>
      </c>
      <c r="G8" s="17">
        <v>92.54</v>
      </c>
      <c r="H8" s="10">
        <v>16.89</v>
      </c>
      <c r="I8" s="10">
        <v>75.65</v>
      </c>
      <c r="J8" s="17">
        <f t="shared" si="0"/>
        <v>6629.724443483898</v>
      </c>
      <c r="K8" s="17">
        <f t="shared" si="1"/>
        <v>8109.910112359549</v>
      </c>
      <c r="L8" s="21">
        <v>613514.7</v>
      </c>
      <c r="M8" s="17"/>
      <c r="N8" s="27" t="s">
        <v>21</v>
      </c>
      <c r="O8" s="27" t="s">
        <v>22</v>
      </c>
    </row>
    <row r="9" spans="1:15" s="75" customFormat="1" ht="16.5" customHeight="1">
      <c r="A9" s="58">
        <v>4</v>
      </c>
      <c r="B9" s="6" t="s">
        <v>19</v>
      </c>
      <c r="C9" s="7" t="s">
        <v>35</v>
      </c>
      <c r="D9" s="8">
        <v>24</v>
      </c>
      <c r="E9" s="6" t="s">
        <v>20</v>
      </c>
      <c r="F9" s="8">
        <v>3</v>
      </c>
      <c r="G9" s="17">
        <v>92.54</v>
      </c>
      <c r="H9" s="10">
        <v>16.89</v>
      </c>
      <c r="I9" s="10">
        <v>75.65</v>
      </c>
      <c r="J9" s="17">
        <f t="shared" si="0"/>
        <v>7378.846768964771</v>
      </c>
      <c r="K9" s="17">
        <f t="shared" si="1"/>
        <v>9026.28526107072</v>
      </c>
      <c r="L9" s="21">
        <v>682838.48</v>
      </c>
      <c r="M9" s="17"/>
      <c r="N9" s="27" t="s">
        <v>21</v>
      </c>
      <c r="O9" s="27" t="s">
        <v>22</v>
      </c>
    </row>
    <row r="10" spans="1:15" s="75" customFormat="1" ht="16.5" customHeight="1">
      <c r="A10" s="58">
        <v>5</v>
      </c>
      <c r="B10" s="6" t="s">
        <v>19</v>
      </c>
      <c r="C10" s="7" t="s">
        <v>168</v>
      </c>
      <c r="D10" s="8">
        <v>2</v>
      </c>
      <c r="E10" s="6" t="s">
        <v>20</v>
      </c>
      <c r="F10" s="8">
        <v>3</v>
      </c>
      <c r="G10" s="17">
        <v>92.53</v>
      </c>
      <c r="H10" s="7">
        <v>16.89</v>
      </c>
      <c r="I10" s="7">
        <v>75.64</v>
      </c>
      <c r="J10" s="17">
        <f t="shared" si="0"/>
        <v>7222.655679239165</v>
      </c>
      <c r="K10" s="17">
        <f t="shared" si="1"/>
        <v>8835.435351665785</v>
      </c>
      <c r="L10" s="21">
        <v>668312.33</v>
      </c>
      <c r="M10" s="17"/>
      <c r="N10" s="27" t="s">
        <v>21</v>
      </c>
      <c r="O10" s="27" t="s">
        <v>22</v>
      </c>
    </row>
    <row r="11" spans="1:15" s="75" customFormat="1" ht="16.5" customHeight="1">
      <c r="A11" s="58">
        <v>6</v>
      </c>
      <c r="B11" s="6" t="s">
        <v>19</v>
      </c>
      <c r="C11" s="7" t="s">
        <v>169</v>
      </c>
      <c r="D11" s="8">
        <v>3</v>
      </c>
      <c r="E11" s="6" t="s">
        <v>20</v>
      </c>
      <c r="F11" s="8">
        <v>3</v>
      </c>
      <c r="G11" s="17">
        <v>92.53</v>
      </c>
      <c r="H11" s="7">
        <v>16.89</v>
      </c>
      <c r="I11" s="7">
        <v>75.64</v>
      </c>
      <c r="J11" s="17">
        <f t="shared" si="0"/>
        <v>7285.537771533557</v>
      </c>
      <c r="K11" s="17">
        <f t="shared" si="1"/>
        <v>8912.35867265997</v>
      </c>
      <c r="L11" s="21">
        <v>674130.81</v>
      </c>
      <c r="M11" s="17"/>
      <c r="N11" s="27" t="s">
        <v>21</v>
      </c>
      <c r="O11" s="27" t="s">
        <v>22</v>
      </c>
    </row>
    <row r="12" spans="1:15" s="75" customFormat="1" ht="16.5" customHeight="1">
      <c r="A12" s="58">
        <v>7</v>
      </c>
      <c r="B12" s="6" t="s">
        <v>19</v>
      </c>
      <c r="C12" s="7" t="s">
        <v>36</v>
      </c>
      <c r="D12" s="8">
        <v>4</v>
      </c>
      <c r="E12" s="6" t="s">
        <v>20</v>
      </c>
      <c r="F12" s="8">
        <v>3</v>
      </c>
      <c r="G12" s="17">
        <v>92.53</v>
      </c>
      <c r="H12" s="7">
        <v>16.89</v>
      </c>
      <c r="I12" s="7">
        <v>75.64</v>
      </c>
      <c r="J12" s="17">
        <f t="shared" si="0"/>
        <v>7285.537771533557</v>
      </c>
      <c r="K12" s="17">
        <f t="shared" si="1"/>
        <v>8912.35867265997</v>
      </c>
      <c r="L12" s="21">
        <v>674130.81</v>
      </c>
      <c r="M12" s="17"/>
      <c r="N12" s="27" t="s">
        <v>21</v>
      </c>
      <c r="O12" s="27" t="s">
        <v>22</v>
      </c>
    </row>
    <row r="13" spans="1:15" s="75" customFormat="1" ht="16.5" customHeight="1">
      <c r="A13" s="58">
        <v>8</v>
      </c>
      <c r="B13" s="6" t="s">
        <v>19</v>
      </c>
      <c r="C13" s="7" t="s">
        <v>129</v>
      </c>
      <c r="D13" s="8">
        <v>5</v>
      </c>
      <c r="E13" s="6" t="s">
        <v>20</v>
      </c>
      <c r="F13" s="8">
        <v>3</v>
      </c>
      <c r="G13" s="17">
        <v>92.53</v>
      </c>
      <c r="H13" s="7">
        <v>16.89</v>
      </c>
      <c r="I13" s="7">
        <v>75.64</v>
      </c>
      <c r="J13" s="17">
        <f t="shared" si="0"/>
        <v>6630.748838214632</v>
      </c>
      <c r="K13" s="17">
        <f t="shared" si="1"/>
        <v>8111.358937070332</v>
      </c>
      <c r="L13" s="21">
        <v>613543.19</v>
      </c>
      <c r="M13" s="17"/>
      <c r="N13" s="27" t="s">
        <v>21</v>
      </c>
      <c r="O13" s="27" t="s">
        <v>22</v>
      </c>
    </row>
    <row r="14" spans="1:15" s="75" customFormat="1" ht="16.5" customHeight="1">
      <c r="A14" s="58">
        <v>9</v>
      </c>
      <c r="B14" s="6" t="s">
        <v>19</v>
      </c>
      <c r="C14" s="7" t="s">
        <v>37</v>
      </c>
      <c r="D14" s="8">
        <v>9</v>
      </c>
      <c r="E14" s="6" t="s">
        <v>20</v>
      </c>
      <c r="F14" s="8">
        <v>3</v>
      </c>
      <c r="G14" s="17">
        <v>92.53</v>
      </c>
      <c r="H14" s="7">
        <v>16.89</v>
      </c>
      <c r="I14" s="7">
        <v>75.64</v>
      </c>
      <c r="J14" s="17">
        <f t="shared" si="0"/>
        <v>6694.259807629957</v>
      </c>
      <c r="K14" s="17">
        <f t="shared" si="1"/>
        <v>8189.051560021153</v>
      </c>
      <c r="L14" s="21">
        <v>619419.86</v>
      </c>
      <c r="M14" s="17"/>
      <c r="N14" s="27" t="s">
        <v>21</v>
      </c>
      <c r="O14" s="27" t="s">
        <v>22</v>
      </c>
    </row>
    <row r="15" spans="1:15" s="75" customFormat="1" ht="16.5" customHeight="1">
      <c r="A15" s="58">
        <v>10</v>
      </c>
      <c r="B15" s="6" t="s">
        <v>19</v>
      </c>
      <c r="C15" s="7" t="s">
        <v>130</v>
      </c>
      <c r="D15" s="8">
        <v>10</v>
      </c>
      <c r="E15" s="6" t="s">
        <v>20</v>
      </c>
      <c r="F15" s="8">
        <v>3</v>
      </c>
      <c r="G15" s="17">
        <v>92.53</v>
      </c>
      <c r="H15" s="7">
        <v>16.89</v>
      </c>
      <c r="I15" s="7">
        <v>75.64</v>
      </c>
      <c r="J15" s="17">
        <f t="shared" si="0"/>
        <v>6694.259807629957</v>
      </c>
      <c r="K15" s="17">
        <f t="shared" si="1"/>
        <v>8189.051560021153</v>
      </c>
      <c r="L15" s="21">
        <v>619419.86</v>
      </c>
      <c r="M15" s="17"/>
      <c r="N15" s="27" t="s">
        <v>21</v>
      </c>
      <c r="O15" s="27" t="s">
        <v>22</v>
      </c>
    </row>
    <row r="16" spans="1:15" s="75" customFormat="1" ht="16.5" customHeight="1">
      <c r="A16" s="58">
        <v>11</v>
      </c>
      <c r="B16" s="6" t="s">
        <v>19</v>
      </c>
      <c r="C16" s="7" t="s">
        <v>38</v>
      </c>
      <c r="D16" s="8">
        <v>11</v>
      </c>
      <c r="E16" s="6" t="s">
        <v>20</v>
      </c>
      <c r="F16" s="8">
        <v>3</v>
      </c>
      <c r="G16" s="17">
        <v>92.53</v>
      </c>
      <c r="H16" s="7">
        <v>16.89</v>
      </c>
      <c r="I16" s="7">
        <v>75.64</v>
      </c>
      <c r="J16" s="17">
        <f t="shared" si="0"/>
        <v>6694.259807629957</v>
      </c>
      <c r="K16" s="17">
        <f t="shared" si="1"/>
        <v>8189.051560021153</v>
      </c>
      <c r="L16" s="21">
        <v>619419.86</v>
      </c>
      <c r="M16" s="17"/>
      <c r="N16" s="27" t="s">
        <v>21</v>
      </c>
      <c r="O16" s="27" t="s">
        <v>22</v>
      </c>
    </row>
    <row r="17" spans="1:21" s="75" customFormat="1" ht="16.5" customHeight="1">
      <c r="A17" s="58">
        <v>12</v>
      </c>
      <c r="B17" s="6" t="s">
        <v>19</v>
      </c>
      <c r="C17" s="7" t="s">
        <v>39</v>
      </c>
      <c r="D17" s="8">
        <v>12</v>
      </c>
      <c r="E17" s="6" t="s">
        <v>20</v>
      </c>
      <c r="F17" s="8">
        <v>3</v>
      </c>
      <c r="G17" s="17">
        <v>92.53</v>
      </c>
      <c r="H17" s="7">
        <v>16.89</v>
      </c>
      <c r="I17" s="7">
        <v>75.64</v>
      </c>
      <c r="J17" s="17">
        <f t="shared" si="0"/>
        <v>6694.259807629957</v>
      </c>
      <c r="K17" s="17">
        <f t="shared" si="1"/>
        <v>8189.051560021153</v>
      </c>
      <c r="L17" s="21">
        <v>619419.86</v>
      </c>
      <c r="M17" s="17"/>
      <c r="N17" s="27" t="s">
        <v>21</v>
      </c>
      <c r="O17" s="27" t="s">
        <v>22</v>
      </c>
      <c r="S17" s="49"/>
      <c r="T17" s="49"/>
      <c r="U17" s="49"/>
    </row>
    <row r="18" spans="1:21" s="75" customFormat="1" ht="16.5" customHeight="1">
      <c r="A18" s="58">
        <v>13</v>
      </c>
      <c r="B18" s="6" t="s">
        <v>19</v>
      </c>
      <c r="C18" s="7" t="s">
        <v>40</v>
      </c>
      <c r="D18" s="8">
        <v>13</v>
      </c>
      <c r="E18" s="6" t="s">
        <v>20</v>
      </c>
      <c r="F18" s="8">
        <v>3</v>
      </c>
      <c r="G18" s="17">
        <v>92.53</v>
      </c>
      <c r="H18" s="7">
        <v>16.89</v>
      </c>
      <c r="I18" s="7">
        <v>75.64</v>
      </c>
      <c r="J18" s="17">
        <f t="shared" si="0"/>
        <v>6694.259807629957</v>
      </c>
      <c r="K18" s="17">
        <f t="shared" si="1"/>
        <v>8189.051560021153</v>
      </c>
      <c r="L18" s="21">
        <v>619419.86</v>
      </c>
      <c r="M18" s="17"/>
      <c r="N18" s="27" t="s">
        <v>21</v>
      </c>
      <c r="O18" s="27" t="s">
        <v>22</v>
      </c>
      <c r="S18" s="49"/>
      <c r="T18" s="49"/>
      <c r="U18" s="49"/>
    </row>
    <row r="19" spans="1:15" s="75" customFormat="1" ht="16.5" customHeight="1">
      <c r="A19" s="58">
        <v>14</v>
      </c>
      <c r="B19" s="6" t="s">
        <v>19</v>
      </c>
      <c r="C19" s="7" t="s">
        <v>41</v>
      </c>
      <c r="D19" s="8">
        <v>14</v>
      </c>
      <c r="E19" s="6" t="s">
        <v>20</v>
      </c>
      <c r="F19" s="8">
        <v>3</v>
      </c>
      <c r="G19" s="17">
        <v>92.53</v>
      </c>
      <c r="H19" s="7">
        <v>16.89</v>
      </c>
      <c r="I19" s="7">
        <v>75.64</v>
      </c>
      <c r="J19" s="17">
        <f t="shared" si="0"/>
        <v>7379.861018048201</v>
      </c>
      <c r="K19" s="17">
        <f t="shared" si="1"/>
        <v>9027.743786356426</v>
      </c>
      <c r="L19" s="21">
        <v>682858.54</v>
      </c>
      <c r="M19" s="17"/>
      <c r="N19" s="27" t="s">
        <v>21</v>
      </c>
      <c r="O19" s="27" t="s">
        <v>22</v>
      </c>
    </row>
    <row r="20" spans="1:15" s="75" customFormat="1" ht="16.5" customHeight="1">
      <c r="A20" s="58">
        <v>15</v>
      </c>
      <c r="B20" s="6" t="s">
        <v>19</v>
      </c>
      <c r="C20" s="7" t="s">
        <v>42</v>
      </c>
      <c r="D20" s="8">
        <v>15</v>
      </c>
      <c r="E20" s="6" t="s">
        <v>20</v>
      </c>
      <c r="F20" s="8">
        <v>3</v>
      </c>
      <c r="G20" s="17">
        <v>92.53</v>
      </c>
      <c r="H20" s="7">
        <v>16.89</v>
      </c>
      <c r="I20" s="7">
        <v>75.64</v>
      </c>
      <c r="J20" s="17">
        <f t="shared" si="0"/>
        <v>6694.259807629957</v>
      </c>
      <c r="K20" s="17">
        <f t="shared" si="1"/>
        <v>8189.051560021153</v>
      </c>
      <c r="L20" s="21">
        <v>619419.86</v>
      </c>
      <c r="M20" s="17"/>
      <c r="N20" s="27" t="s">
        <v>21</v>
      </c>
      <c r="O20" s="27" t="s">
        <v>22</v>
      </c>
    </row>
    <row r="21" spans="1:15" s="75" customFormat="1" ht="16.5" customHeight="1">
      <c r="A21" s="58">
        <v>16</v>
      </c>
      <c r="B21" s="6" t="s">
        <v>19</v>
      </c>
      <c r="C21" s="7" t="s">
        <v>131</v>
      </c>
      <c r="D21" s="8">
        <v>16</v>
      </c>
      <c r="E21" s="6" t="s">
        <v>20</v>
      </c>
      <c r="F21" s="8">
        <v>3</v>
      </c>
      <c r="G21" s="17">
        <v>92.53</v>
      </c>
      <c r="H21" s="7">
        <v>16.89</v>
      </c>
      <c r="I21" s="7">
        <v>75.64</v>
      </c>
      <c r="J21" s="17">
        <f t="shared" si="0"/>
        <v>6694.259807629957</v>
      </c>
      <c r="K21" s="17">
        <f t="shared" si="1"/>
        <v>8189.051560021153</v>
      </c>
      <c r="L21" s="21">
        <v>619419.86</v>
      </c>
      <c r="M21" s="17"/>
      <c r="N21" s="27" t="s">
        <v>21</v>
      </c>
      <c r="O21" s="27" t="s">
        <v>22</v>
      </c>
    </row>
    <row r="22" spans="1:15" s="75" customFormat="1" ht="16.5" customHeight="1">
      <c r="A22" s="58">
        <v>17</v>
      </c>
      <c r="B22" s="6" t="s">
        <v>19</v>
      </c>
      <c r="C22" s="7" t="s">
        <v>43</v>
      </c>
      <c r="D22" s="8">
        <v>18</v>
      </c>
      <c r="E22" s="6" t="s">
        <v>20</v>
      </c>
      <c r="F22" s="8">
        <v>3</v>
      </c>
      <c r="G22" s="17">
        <f aca="true" t="shared" si="2" ref="G22:G28">H22+I22</f>
        <v>92.53</v>
      </c>
      <c r="H22" s="7">
        <v>16.89</v>
      </c>
      <c r="I22" s="7">
        <v>75.64</v>
      </c>
      <c r="J22" s="17">
        <f t="shared" si="0"/>
        <v>7348.419971901006</v>
      </c>
      <c r="K22" s="17">
        <f t="shared" si="1"/>
        <v>8989.282125859334</v>
      </c>
      <c r="L22" s="21">
        <v>679949.3</v>
      </c>
      <c r="M22" s="17"/>
      <c r="N22" s="27" t="s">
        <v>21</v>
      </c>
      <c r="O22" s="27" t="s">
        <v>22</v>
      </c>
    </row>
    <row r="23" spans="1:15" s="75" customFormat="1" ht="16.5" customHeight="1">
      <c r="A23" s="58">
        <v>18</v>
      </c>
      <c r="B23" s="6" t="s">
        <v>19</v>
      </c>
      <c r="C23" s="7" t="s">
        <v>44</v>
      </c>
      <c r="D23" s="8">
        <v>19</v>
      </c>
      <c r="E23" s="6" t="s">
        <v>20</v>
      </c>
      <c r="F23" s="8">
        <v>3</v>
      </c>
      <c r="G23" s="17">
        <f t="shared" si="2"/>
        <v>92.53</v>
      </c>
      <c r="H23" s="7">
        <v>16.89</v>
      </c>
      <c r="I23" s="7">
        <v>75.64</v>
      </c>
      <c r="J23" s="17">
        <f t="shared" si="0"/>
        <v>6694.259807629957</v>
      </c>
      <c r="K23" s="17">
        <f t="shared" si="1"/>
        <v>8189.051560021153</v>
      </c>
      <c r="L23" s="21">
        <v>619419.86</v>
      </c>
      <c r="M23" s="17"/>
      <c r="N23" s="27" t="s">
        <v>21</v>
      </c>
      <c r="O23" s="27" t="s">
        <v>22</v>
      </c>
    </row>
    <row r="24" spans="1:15" s="75" customFormat="1" ht="16.5" customHeight="1">
      <c r="A24" s="58">
        <v>19</v>
      </c>
      <c r="B24" s="6" t="s">
        <v>19</v>
      </c>
      <c r="C24" s="7" t="s">
        <v>45</v>
      </c>
      <c r="D24" s="8">
        <v>20</v>
      </c>
      <c r="E24" s="6" t="s">
        <v>20</v>
      </c>
      <c r="F24" s="8">
        <v>3</v>
      </c>
      <c r="G24" s="17">
        <f t="shared" si="2"/>
        <v>92.53</v>
      </c>
      <c r="H24" s="7">
        <v>16.89</v>
      </c>
      <c r="I24" s="7">
        <v>75.64</v>
      </c>
      <c r="J24" s="17">
        <f t="shared" si="0"/>
        <v>6726.015238301091</v>
      </c>
      <c r="K24" s="17">
        <f t="shared" si="1"/>
        <v>8227.89780539397</v>
      </c>
      <c r="L24" s="21">
        <v>622358.19</v>
      </c>
      <c r="M24" s="17"/>
      <c r="N24" s="27" t="s">
        <v>21</v>
      </c>
      <c r="O24" s="27" t="s">
        <v>22</v>
      </c>
    </row>
    <row r="25" spans="1:15" s="75" customFormat="1" ht="16.5" customHeight="1">
      <c r="A25" s="58">
        <v>20</v>
      </c>
      <c r="B25" s="6" t="s">
        <v>19</v>
      </c>
      <c r="C25" s="7" t="s">
        <v>46</v>
      </c>
      <c r="D25" s="8">
        <v>21</v>
      </c>
      <c r="E25" s="6" t="s">
        <v>20</v>
      </c>
      <c r="F25" s="8">
        <v>3</v>
      </c>
      <c r="G25" s="17">
        <f t="shared" si="2"/>
        <v>92.53</v>
      </c>
      <c r="H25" s="7">
        <v>16.89</v>
      </c>
      <c r="I25" s="7">
        <v>75.64</v>
      </c>
      <c r="J25" s="17">
        <f t="shared" si="0"/>
        <v>6757.770777045283</v>
      </c>
      <c r="K25" s="17">
        <f t="shared" si="1"/>
        <v>8266.744182971974</v>
      </c>
      <c r="L25" s="21">
        <v>625296.53</v>
      </c>
      <c r="M25" s="17"/>
      <c r="N25" s="27" t="s">
        <v>21</v>
      </c>
      <c r="O25" s="27" t="s">
        <v>22</v>
      </c>
    </row>
    <row r="26" spans="1:15" s="75" customFormat="1" ht="16.5" customHeight="1">
      <c r="A26" s="58">
        <v>21</v>
      </c>
      <c r="B26" s="6" t="s">
        <v>19</v>
      </c>
      <c r="C26" s="7" t="s">
        <v>47</v>
      </c>
      <c r="D26" s="8">
        <v>22</v>
      </c>
      <c r="E26" s="6" t="s">
        <v>20</v>
      </c>
      <c r="F26" s="8">
        <v>3</v>
      </c>
      <c r="G26" s="17">
        <f t="shared" si="2"/>
        <v>92.53</v>
      </c>
      <c r="H26" s="7">
        <v>16.89</v>
      </c>
      <c r="I26" s="7">
        <v>75.64</v>
      </c>
      <c r="J26" s="17">
        <f t="shared" si="0"/>
        <v>6789.526207716416</v>
      </c>
      <c r="K26" s="17">
        <f t="shared" si="1"/>
        <v>8305.59042834479</v>
      </c>
      <c r="L26" s="21">
        <v>628234.86</v>
      </c>
      <c r="M26" s="17"/>
      <c r="N26" s="27" t="s">
        <v>21</v>
      </c>
      <c r="O26" s="27" t="s">
        <v>22</v>
      </c>
    </row>
    <row r="27" spans="1:15" s="75" customFormat="1" ht="16.5" customHeight="1">
      <c r="A27" s="58">
        <v>22</v>
      </c>
      <c r="B27" s="6" t="s">
        <v>19</v>
      </c>
      <c r="C27" s="7" t="s">
        <v>48</v>
      </c>
      <c r="D27" s="8">
        <v>23</v>
      </c>
      <c r="E27" s="6" t="s">
        <v>20</v>
      </c>
      <c r="F27" s="8">
        <v>3</v>
      </c>
      <c r="G27" s="17">
        <f t="shared" si="2"/>
        <v>92.53</v>
      </c>
      <c r="H27" s="7">
        <v>16.89</v>
      </c>
      <c r="I27" s="7">
        <v>75.64</v>
      </c>
      <c r="J27" s="17">
        <f t="shared" si="0"/>
        <v>6820.257321949638</v>
      </c>
      <c r="K27" s="17">
        <f t="shared" si="1"/>
        <v>8343.183632998414</v>
      </c>
      <c r="L27" s="21">
        <v>631078.41</v>
      </c>
      <c r="M27" s="17"/>
      <c r="N27" s="27" t="s">
        <v>21</v>
      </c>
      <c r="O27" s="27" t="s">
        <v>22</v>
      </c>
    </row>
    <row r="28" spans="1:15" s="75" customFormat="1" ht="16.5" customHeight="1">
      <c r="A28" s="58">
        <v>23</v>
      </c>
      <c r="B28" s="6" t="s">
        <v>19</v>
      </c>
      <c r="C28" s="7" t="s">
        <v>49</v>
      </c>
      <c r="D28" s="8">
        <v>24</v>
      </c>
      <c r="E28" s="6" t="s">
        <v>20</v>
      </c>
      <c r="F28" s="8">
        <v>3</v>
      </c>
      <c r="G28" s="17">
        <f t="shared" si="2"/>
        <v>92.53</v>
      </c>
      <c r="H28" s="7">
        <v>16.89</v>
      </c>
      <c r="I28" s="7">
        <v>75.64</v>
      </c>
      <c r="J28" s="17">
        <f t="shared" si="0"/>
        <v>7441.728952772074</v>
      </c>
      <c r="K28" s="17">
        <f t="shared" si="1"/>
        <v>9103.426493918561</v>
      </c>
      <c r="L28" s="21">
        <v>688583.18</v>
      </c>
      <c r="M28" s="17"/>
      <c r="N28" s="27" t="s">
        <v>21</v>
      </c>
      <c r="O28" s="27" t="s">
        <v>22</v>
      </c>
    </row>
    <row r="29" spans="1:15" s="75" customFormat="1" ht="16.5" customHeight="1">
      <c r="A29" s="58">
        <v>24</v>
      </c>
      <c r="B29" s="6" t="s">
        <v>19</v>
      </c>
      <c r="C29" s="7" t="s">
        <v>132</v>
      </c>
      <c r="D29" s="8">
        <v>5</v>
      </c>
      <c r="E29" s="6" t="s">
        <v>20</v>
      </c>
      <c r="F29" s="8">
        <v>3</v>
      </c>
      <c r="G29" s="17">
        <v>74.31</v>
      </c>
      <c r="H29" s="7">
        <v>13.56</v>
      </c>
      <c r="I29" s="7">
        <v>60.75</v>
      </c>
      <c r="J29" s="17">
        <f t="shared" si="0"/>
        <v>6822.306015341138</v>
      </c>
      <c r="K29" s="17">
        <f t="shared" si="1"/>
        <v>8345.112098765432</v>
      </c>
      <c r="L29" s="21">
        <v>506965.56</v>
      </c>
      <c r="M29" s="17"/>
      <c r="N29" s="27" t="s">
        <v>21</v>
      </c>
      <c r="O29" s="27" t="s">
        <v>22</v>
      </c>
    </row>
    <row r="30" spans="1:15" s="75" customFormat="1" ht="16.5" customHeight="1">
      <c r="A30" s="58">
        <v>25</v>
      </c>
      <c r="B30" s="6" t="s">
        <v>19</v>
      </c>
      <c r="C30" s="7" t="s">
        <v>50</v>
      </c>
      <c r="D30" s="8">
        <v>7</v>
      </c>
      <c r="E30" s="6" t="s">
        <v>20</v>
      </c>
      <c r="F30" s="8">
        <v>3</v>
      </c>
      <c r="G30" s="17">
        <v>74.31</v>
      </c>
      <c r="H30" s="7">
        <v>13.56</v>
      </c>
      <c r="I30" s="7">
        <v>60.75</v>
      </c>
      <c r="J30" s="17">
        <f t="shared" si="0"/>
        <v>6822.306015341138</v>
      </c>
      <c r="K30" s="17">
        <f t="shared" si="1"/>
        <v>8345.112098765432</v>
      </c>
      <c r="L30" s="21">
        <v>506965.56</v>
      </c>
      <c r="M30" s="17"/>
      <c r="N30" s="27" t="s">
        <v>21</v>
      </c>
      <c r="O30" s="27" t="s">
        <v>22</v>
      </c>
    </row>
    <row r="31" spans="1:15" s="75" customFormat="1" ht="16.5" customHeight="1">
      <c r="A31" s="58">
        <v>26</v>
      </c>
      <c r="B31" s="6" t="s">
        <v>19</v>
      </c>
      <c r="C31" s="7" t="s">
        <v>170</v>
      </c>
      <c r="D31" s="8">
        <v>8</v>
      </c>
      <c r="E31" s="6" t="s">
        <v>20</v>
      </c>
      <c r="F31" s="8">
        <v>3</v>
      </c>
      <c r="G31" s="17">
        <v>74.31</v>
      </c>
      <c r="H31" s="7">
        <v>13.56</v>
      </c>
      <c r="I31" s="7">
        <v>60.75</v>
      </c>
      <c r="J31" s="17">
        <f t="shared" si="0"/>
        <v>6822.306015341138</v>
      </c>
      <c r="K31" s="17">
        <f t="shared" si="1"/>
        <v>8345.112098765432</v>
      </c>
      <c r="L31" s="21">
        <v>506965.56</v>
      </c>
      <c r="M31" s="17"/>
      <c r="N31" s="27" t="s">
        <v>21</v>
      </c>
      <c r="O31" s="27" t="s">
        <v>22</v>
      </c>
    </row>
    <row r="32" spans="1:15" s="75" customFormat="1" ht="16.5" customHeight="1">
      <c r="A32" s="58">
        <v>27</v>
      </c>
      <c r="B32" s="6" t="s">
        <v>19</v>
      </c>
      <c r="C32" s="7" t="s">
        <v>51</v>
      </c>
      <c r="D32" s="8">
        <v>9</v>
      </c>
      <c r="E32" s="6" t="s">
        <v>20</v>
      </c>
      <c r="F32" s="8">
        <v>3</v>
      </c>
      <c r="G32" s="17">
        <v>74.31</v>
      </c>
      <c r="H32" s="7">
        <v>13.56</v>
      </c>
      <c r="I32" s="7">
        <v>60.75</v>
      </c>
      <c r="J32" s="17">
        <f t="shared" si="0"/>
        <v>6887.865697752657</v>
      </c>
      <c r="K32" s="17">
        <f t="shared" si="1"/>
        <v>8425.305349794238</v>
      </c>
      <c r="L32" s="21">
        <v>511837.3</v>
      </c>
      <c r="M32" s="17"/>
      <c r="N32" s="27" t="s">
        <v>21</v>
      </c>
      <c r="O32" s="27" t="s">
        <v>22</v>
      </c>
    </row>
    <row r="33" spans="1:15" s="75" customFormat="1" ht="16.5" customHeight="1">
      <c r="A33" s="58">
        <v>28</v>
      </c>
      <c r="B33" s="6" t="s">
        <v>19</v>
      </c>
      <c r="C33" s="7" t="s">
        <v>133</v>
      </c>
      <c r="D33" s="8">
        <v>10</v>
      </c>
      <c r="E33" s="6" t="s">
        <v>20</v>
      </c>
      <c r="F33" s="8">
        <v>3</v>
      </c>
      <c r="G33" s="17">
        <v>74.31</v>
      </c>
      <c r="H33" s="7">
        <v>13.56</v>
      </c>
      <c r="I33" s="7">
        <v>60.75</v>
      </c>
      <c r="J33" s="17">
        <f t="shared" si="0"/>
        <v>6887.865697752657</v>
      </c>
      <c r="K33" s="17">
        <f t="shared" si="1"/>
        <v>8425.305349794238</v>
      </c>
      <c r="L33" s="21">
        <v>511837.3</v>
      </c>
      <c r="M33" s="17"/>
      <c r="N33" s="27" t="s">
        <v>21</v>
      </c>
      <c r="O33" s="27" t="s">
        <v>22</v>
      </c>
    </row>
    <row r="34" spans="1:15" s="75" customFormat="1" ht="16.5" customHeight="1">
      <c r="A34" s="58">
        <v>29</v>
      </c>
      <c r="B34" s="6" t="s">
        <v>19</v>
      </c>
      <c r="C34" s="7" t="s">
        <v>52</v>
      </c>
      <c r="D34" s="8">
        <v>11</v>
      </c>
      <c r="E34" s="6" t="s">
        <v>20</v>
      </c>
      <c r="F34" s="8">
        <v>3</v>
      </c>
      <c r="G34" s="17">
        <v>74.31</v>
      </c>
      <c r="H34" s="7">
        <v>13.56</v>
      </c>
      <c r="I34" s="7">
        <v>60.75</v>
      </c>
      <c r="J34" s="17">
        <f t="shared" si="0"/>
        <v>6887.865697752657</v>
      </c>
      <c r="K34" s="17">
        <f t="shared" si="1"/>
        <v>8425.305349794238</v>
      </c>
      <c r="L34" s="21">
        <v>511837.3</v>
      </c>
      <c r="M34" s="17"/>
      <c r="N34" s="27" t="s">
        <v>21</v>
      </c>
      <c r="O34" s="27" t="s">
        <v>22</v>
      </c>
    </row>
    <row r="35" spans="1:15" s="75" customFormat="1" ht="16.5" customHeight="1">
      <c r="A35" s="58">
        <v>30</v>
      </c>
      <c r="B35" s="6" t="s">
        <v>19</v>
      </c>
      <c r="C35" s="7" t="s">
        <v>171</v>
      </c>
      <c r="D35" s="8">
        <v>12</v>
      </c>
      <c r="E35" s="6" t="s">
        <v>20</v>
      </c>
      <c r="F35" s="8">
        <v>3</v>
      </c>
      <c r="G35" s="17">
        <v>74.31</v>
      </c>
      <c r="H35" s="7">
        <v>13.56</v>
      </c>
      <c r="I35" s="7">
        <v>60.75</v>
      </c>
      <c r="J35" s="17">
        <f t="shared" si="0"/>
        <v>6887.865697752657</v>
      </c>
      <c r="K35" s="17">
        <f t="shared" si="1"/>
        <v>8425.305349794238</v>
      </c>
      <c r="L35" s="21">
        <v>511837.3</v>
      </c>
      <c r="M35" s="17"/>
      <c r="N35" s="27" t="s">
        <v>21</v>
      </c>
      <c r="O35" s="27" t="s">
        <v>22</v>
      </c>
    </row>
    <row r="36" spans="1:15" s="75" customFormat="1" ht="16.5" customHeight="1">
      <c r="A36" s="58">
        <v>31</v>
      </c>
      <c r="B36" s="6" t="s">
        <v>19</v>
      </c>
      <c r="C36" s="7" t="s">
        <v>172</v>
      </c>
      <c r="D36" s="8">
        <v>13</v>
      </c>
      <c r="E36" s="6" t="s">
        <v>20</v>
      </c>
      <c r="F36" s="8">
        <v>3</v>
      </c>
      <c r="G36" s="17">
        <f aca="true" t="shared" si="3" ref="G36:G43">H36+I36</f>
        <v>74.31</v>
      </c>
      <c r="H36" s="7">
        <v>13.56</v>
      </c>
      <c r="I36" s="7">
        <v>60.75</v>
      </c>
      <c r="J36" s="17">
        <f t="shared" si="0"/>
        <v>6887.865697752657</v>
      </c>
      <c r="K36" s="17">
        <f t="shared" si="1"/>
        <v>8425.305349794238</v>
      </c>
      <c r="L36" s="21">
        <v>511837.3</v>
      </c>
      <c r="M36" s="17"/>
      <c r="N36" s="27" t="s">
        <v>21</v>
      </c>
      <c r="O36" s="27" t="s">
        <v>22</v>
      </c>
    </row>
    <row r="37" spans="1:15" s="75" customFormat="1" ht="16.5" customHeight="1">
      <c r="A37" s="58">
        <v>32</v>
      </c>
      <c r="B37" s="6" t="s">
        <v>19</v>
      </c>
      <c r="C37" s="7" t="s">
        <v>134</v>
      </c>
      <c r="D37" s="8">
        <v>16</v>
      </c>
      <c r="E37" s="6" t="s">
        <v>20</v>
      </c>
      <c r="F37" s="8">
        <v>3</v>
      </c>
      <c r="G37" s="17">
        <f t="shared" si="3"/>
        <v>74.31</v>
      </c>
      <c r="H37" s="7">
        <v>13.56</v>
      </c>
      <c r="I37" s="7">
        <v>60.75</v>
      </c>
      <c r="J37" s="17">
        <f t="shared" si="0"/>
        <v>6887.865697752657</v>
      </c>
      <c r="K37" s="17">
        <f t="shared" si="1"/>
        <v>8425.305349794238</v>
      </c>
      <c r="L37" s="21">
        <v>511837.3</v>
      </c>
      <c r="M37" s="17"/>
      <c r="N37" s="27" t="s">
        <v>21</v>
      </c>
      <c r="O37" s="27" t="s">
        <v>22</v>
      </c>
    </row>
    <row r="38" spans="1:15" s="75" customFormat="1" ht="16.5" customHeight="1">
      <c r="A38" s="58">
        <v>33</v>
      </c>
      <c r="B38" s="6" t="s">
        <v>19</v>
      </c>
      <c r="C38" s="7" t="s">
        <v>53</v>
      </c>
      <c r="D38" s="8">
        <v>17</v>
      </c>
      <c r="E38" s="6" t="s">
        <v>20</v>
      </c>
      <c r="F38" s="8">
        <v>3</v>
      </c>
      <c r="G38" s="17">
        <f t="shared" si="3"/>
        <v>74.31</v>
      </c>
      <c r="H38" s="7">
        <v>13.56</v>
      </c>
      <c r="I38" s="7">
        <v>60.75</v>
      </c>
      <c r="J38" s="17">
        <f t="shared" si="0"/>
        <v>6887.865697752657</v>
      </c>
      <c r="K38" s="17">
        <f t="shared" si="1"/>
        <v>8425.305349794238</v>
      </c>
      <c r="L38" s="21">
        <v>511837.3</v>
      </c>
      <c r="M38" s="17"/>
      <c r="N38" s="27" t="s">
        <v>21</v>
      </c>
      <c r="O38" s="27" t="s">
        <v>22</v>
      </c>
    </row>
    <row r="39" spans="1:15" s="75" customFormat="1" ht="16.5" customHeight="1">
      <c r="A39" s="58">
        <v>34</v>
      </c>
      <c r="B39" s="6" t="s">
        <v>19</v>
      </c>
      <c r="C39" s="7" t="s">
        <v>54</v>
      </c>
      <c r="D39" s="8">
        <v>19</v>
      </c>
      <c r="E39" s="6" t="s">
        <v>20</v>
      </c>
      <c r="F39" s="8">
        <v>3</v>
      </c>
      <c r="G39" s="17">
        <f t="shared" si="3"/>
        <v>74.31</v>
      </c>
      <c r="H39" s="7">
        <v>13.56</v>
      </c>
      <c r="I39" s="7">
        <v>60.75</v>
      </c>
      <c r="J39" s="17">
        <f t="shared" si="0"/>
        <v>6887.865697752657</v>
      </c>
      <c r="K39" s="17">
        <f t="shared" si="1"/>
        <v>8425.305349794238</v>
      </c>
      <c r="L39" s="21">
        <v>511837.3</v>
      </c>
      <c r="M39" s="17"/>
      <c r="N39" s="27" t="s">
        <v>21</v>
      </c>
      <c r="O39" s="27" t="s">
        <v>22</v>
      </c>
    </row>
    <row r="40" spans="1:15" s="75" customFormat="1" ht="16.5" customHeight="1">
      <c r="A40" s="58">
        <v>35</v>
      </c>
      <c r="B40" s="6" t="s">
        <v>19</v>
      </c>
      <c r="C40" s="7" t="s">
        <v>135</v>
      </c>
      <c r="D40" s="8">
        <v>1</v>
      </c>
      <c r="E40" s="6" t="s">
        <v>20</v>
      </c>
      <c r="F40" s="8">
        <v>3</v>
      </c>
      <c r="G40" s="17">
        <f t="shared" si="3"/>
        <v>98.57</v>
      </c>
      <c r="H40" s="10">
        <v>17.99</v>
      </c>
      <c r="I40" s="7">
        <v>80.58</v>
      </c>
      <c r="J40" s="17">
        <f t="shared" si="0"/>
        <v>7084.570356092117</v>
      </c>
      <c r="K40" s="17">
        <f t="shared" si="1"/>
        <v>8666.245966741128</v>
      </c>
      <c r="L40" s="21">
        <v>698326.1</v>
      </c>
      <c r="M40" s="17"/>
      <c r="N40" s="27" t="s">
        <v>21</v>
      </c>
      <c r="O40" s="27" t="s">
        <v>22</v>
      </c>
    </row>
    <row r="41" spans="1:15" s="75" customFormat="1" ht="16.5" customHeight="1">
      <c r="A41" s="58">
        <v>36</v>
      </c>
      <c r="B41" s="6" t="s">
        <v>19</v>
      </c>
      <c r="C41" s="7" t="s">
        <v>55</v>
      </c>
      <c r="D41" s="8">
        <v>2</v>
      </c>
      <c r="E41" s="6" t="s">
        <v>20</v>
      </c>
      <c r="F41" s="8">
        <v>3</v>
      </c>
      <c r="G41" s="17">
        <f t="shared" si="3"/>
        <v>99.75</v>
      </c>
      <c r="H41" s="10">
        <v>18.21</v>
      </c>
      <c r="I41" s="10">
        <v>81.54</v>
      </c>
      <c r="J41" s="17">
        <f t="shared" si="0"/>
        <v>7081.677994987469</v>
      </c>
      <c r="K41" s="17">
        <f t="shared" si="1"/>
        <v>8663.200637723816</v>
      </c>
      <c r="L41" s="21">
        <v>706397.38</v>
      </c>
      <c r="M41" s="17"/>
      <c r="N41" s="27" t="s">
        <v>21</v>
      </c>
      <c r="O41" s="27" t="s">
        <v>22</v>
      </c>
    </row>
    <row r="42" spans="1:15" s="75" customFormat="1" ht="16.5" customHeight="1">
      <c r="A42" s="58">
        <v>37</v>
      </c>
      <c r="B42" s="6" t="s">
        <v>19</v>
      </c>
      <c r="C42" s="7" t="s">
        <v>56</v>
      </c>
      <c r="D42" s="8">
        <v>3</v>
      </c>
      <c r="E42" s="6" t="s">
        <v>20</v>
      </c>
      <c r="F42" s="8">
        <v>3</v>
      </c>
      <c r="G42" s="17">
        <f t="shared" si="3"/>
        <v>99.75</v>
      </c>
      <c r="H42" s="10">
        <v>18.21</v>
      </c>
      <c r="I42" s="10">
        <v>81.54</v>
      </c>
      <c r="J42" s="17">
        <f t="shared" si="0"/>
        <v>7347.405714285714</v>
      </c>
      <c r="K42" s="17">
        <f t="shared" si="1"/>
        <v>8988.27225901398</v>
      </c>
      <c r="L42" s="21">
        <v>732903.72</v>
      </c>
      <c r="M42" s="17"/>
      <c r="N42" s="27" t="s">
        <v>21</v>
      </c>
      <c r="O42" s="27" t="s">
        <v>22</v>
      </c>
    </row>
    <row r="43" spans="1:15" s="75" customFormat="1" ht="16.5" customHeight="1">
      <c r="A43" s="58">
        <v>38</v>
      </c>
      <c r="B43" s="6" t="s">
        <v>19</v>
      </c>
      <c r="C43" s="7" t="s">
        <v>57</v>
      </c>
      <c r="D43" s="8">
        <v>4</v>
      </c>
      <c r="E43" s="6" t="s">
        <v>20</v>
      </c>
      <c r="F43" s="8">
        <v>3</v>
      </c>
      <c r="G43" s="17">
        <f t="shared" si="3"/>
        <v>99.75</v>
      </c>
      <c r="H43" s="10">
        <v>18.21</v>
      </c>
      <c r="I43" s="10">
        <v>81.54</v>
      </c>
      <c r="J43" s="17">
        <f t="shared" si="0"/>
        <v>7347.405714285714</v>
      </c>
      <c r="K43" s="17">
        <f t="shared" si="1"/>
        <v>8988.27225901398</v>
      </c>
      <c r="L43" s="21">
        <v>732903.72</v>
      </c>
      <c r="M43" s="17"/>
      <c r="N43" s="27" t="s">
        <v>21</v>
      </c>
      <c r="O43" s="27" t="s">
        <v>22</v>
      </c>
    </row>
    <row r="44" spans="1:15" s="75" customFormat="1" ht="16.5" customHeight="1">
      <c r="A44" s="58">
        <v>39</v>
      </c>
      <c r="B44" s="6" t="s">
        <v>19</v>
      </c>
      <c r="C44" s="7" t="s">
        <v>136</v>
      </c>
      <c r="D44" s="8">
        <v>5</v>
      </c>
      <c r="E44" s="6" t="s">
        <v>20</v>
      </c>
      <c r="F44" s="8">
        <v>3</v>
      </c>
      <c r="G44" s="17">
        <v>99.75</v>
      </c>
      <c r="H44" s="10">
        <v>18.21</v>
      </c>
      <c r="I44" s="10">
        <v>81.54</v>
      </c>
      <c r="J44" s="17">
        <f t="shared" si="0"/>
        <v>6695.284110275689</v>
      </c>
      <c r="K44" s="17">
        <f t="shared" si="1"/>
        <v>8190.5149619818485</v>
      </c>
      <c r="L44" s="21">
        <v>667854.59</v>
      </c>
      <c r="M44" s="17"/>
      <c r="N44" s="27" t="s">
        <v>21</v>
      </c>
      <c r="O44" s="27" t="s">
        <v>22</v>
      </c>
    </row>
    <row r="45" spans="1:15" s="75" customFormat="1" ht="16.5" customHeight="1">
      <c r="A45" s="58">
        <v>40</v>
      </c>
      <c r="B45" s="6" t="s">
        <v>19</v>
      </c>
      <c r="C45" s="7" t="s">
        <v>58</v>
      </c>
      <c r="D45" s="8">
        <v>6</v>
      </c>
      <c r="E45" s="6" t="s">
        <v>20</v>
      </c>
      <c r="F45" s="8">
        <v>3</v>
      </c>
      <c r="G45" s="17">
        <v>99.75</v>
      </c>
      <c r="H45" s="10">
        <v>18.21</v>
      </c>
      <c r="I45" s="10">
        <v>81.54</v>
      </c>
      <c r="J45" s="17">
        <f t="shared" si="0"/>
        <v>6695.284110275689</v>
      </c>
      <c r="K45" s="17">
        <f t="shared" si="1"/>
        <v>8190.5149619818485</v>
      </c>
      <c r="L45" s="21">
        <v>667854.59</v>
      </c>
      <c r="M45" s="17"/>
      <c r="N45" s="27" t="s">
        <v>21</v>
      </c>
      <c r="O45" s="27" t="s">
        <v>22</v>
      </c>
    </row>
    <row r="46" spans="1:15" s="75" customFormat="1" ht="16.5" customHeight="1">
      <c r="A46" s="58">
        <v>41</v>
      </c>
      <c r="B46" s="6" t="s">
        <v>19</v>
      </c>
      <c r="C46" s="7" t="s">
        <v>59</v>
      </c>
      <c r="D46" s="8">
        <v>7</v>
      </c>
      <c r="E46" s="6" t="s">
        <v>20</v>
      </c>
      <c r="F46" s="8">
        <v>3</v>
      </c>
      <c r="G46" s="17">
        <v>99.75</v>
      </c>
      <c r="H46" s="10">
        <v>18.21</v>
      </c>
      <c r="I46" s="10">
        <v>81.54</v>
      </c>
      <c r="J46" s="17">
        <f t="shared" si="0"/>
        <v>6695.284110275689</v>
      </c>
      <c r="K46" s="17">
        <f t="shared" si="1"/>
        <v>8190.5149619818485</v>
      </c>
      <c r="L46" s="21">
        <v>667854.59</v>
      </c>
      <c r="M46" s="17"/>
      <c r="N46" s="27" t="s">
        <v>21</v>
      </c>
      <c r="O46" s="27" t="s">
        <v>22</v>
      </c>
    </row>
    <row r="47" spans="1:15" s="75" customFormat="1" ht="16.5" customHeight="1">
      <c r="A47" s="58">
        <v>42</v>
      </c>
      <c r="B47" s="6" t="s">
        <v>19</v>
      </c>
      <c r="C47" s="7" t="s">
        <v>60</v>
      </c>
      <c r="D47" s="8">
        <v>9</v>
      </c>
      <c r="E47" s="6" t="s">
        <v>20</v>
      </c>
      <c r="F47" s="8">
        <v>3</v>
      </c>
      <c r="G47" s="17">
        <v>99.75</v>
      </c>
      <c r="H47" s="10">
        <v>18.21</v>
      </c>
      <c r="I47" s="10">
        <v>81.54</v>
      </c>
      <c r="J47" s="17">
        <f t="shared" si="0"/>
        <v>6758.795087719299</v>
      </c>
      <c r="K47" s="17">
        <f t="shared" si="1"/>
        <v>8268.209590385088</v>
      </c>
      <c r="L47" s="21">
        <v>674189.81</v>
      </c>
      <c r="M47" s="17"/>
      <c r="N47" s="27" t="s">
        <v>21</v>
      </c>
      <c r="O47" s="27" t="s">
        <v>22</v>
      </c>
    </row>
    <row r="48" spans="1:15" s="75" customFormat="1" ht="16.5" customHeight="1">
      <c r="A48" s="58">
        <v>43</v>
      </c>
      <c r="B48" s="6" t="s">
        <v>19</v>
      </c>
      <c r="C48" s="7" t="s">
        <v>137</v>
      </c>
      <c r="D48" s="8">
        <v>10</v>
      </c>
      <c r="E48" s="6" t="s">
        <v>20</v>
      </c>
      <c r="F48" s="8">
        <v>3</v>
      </c>
      <c r="G48" s="17">
        <f aca="true" t="shared" si="4" ref="G48:G82">H48+I48</f>
        <v>99.75</v>
      </c>
      <c r="H48" s="10">
        <v>18.21</v>
      </c>
      <c r="I48" s="10">
        <v>81.54</v>
      </c>
      <c r="J48" s="17">
        <f t="shared" si="0"/>
        <v>6758.795087719299</v>
      </c>
      <c r="K48" s="17">
        <f t="shared" si="1"/>
        <v>8268.209590385088</v>
      </c>
      <c r="L48" s="21">
        <v>674189.81</v>
      </c>
      <c r="M48" s="17"/>
      <c r="N48" s="27" t="s">
        <v>21</v>
      </c>
      <c r="O48" s="27" t="s">
        <v>22</v>
      </c>
    </row>
    <row r="49" spans="1:15" s="75" customFormat="1" ht="16.5" customHeight="1">
      <c r="A49" s="58">
        <v>44</v>
      </c>
      <c r="B49" s="6" t="s">
        <v>19</v>
      </c>
      <c r="C49" s="7" t="s">
        <v>173</v>
      </c>
      <c r="D49" s="8">
        <v>11</v>
      </c>
      <c r="E49" s="6" t="s">
        <v>20</v>
      </c>
      <c r="F49" s="8">
        <v>3</v>
      </c>
      <c r="G49" s="17">
        <f t="shared" si="4"/>
        <v>99.75</v>
      </c>
      <c r="H49" s="10">
        <v>18.21</v>
      </c>
      <c r="I49" s="10">
        <v>81.54</v>
      </c>
      <c r="J49" s="17">
        <f t="shared" si="0"/>
        <v>6758.795087719299</v>
      </c>
      <c r="K49" s="17">
        <f t="shared" si="1"/>
        <v>8268.209590385088</v>
      </c>
      <c r="L49" s="21">
        <v>674189.81</v>
      </c>
      <c r="M49" s="17"/>
      <c r="N49" s="27" t="s">
        <v>21</v>
      </c>
      <c r="O49" s="27" t="s">
        <v>22</v>
      </c>
    </row>
    <row r="50" spans="1:15" s="75" customFormat="1" ht="16.5" customHeight="1">
      <c r="A50" s="58">
        <v>45</v>
      </c>
      <c r="B50" s="6" t="s">
        <v>19</v>
      </c>
      <c r="C50" s="7" t="s">
        <v>61</v>
      </c>
      <c r="D50" s="8">
        <v>12</v>
      </c>
      <c r="E50" s="6" t="s">
        <v>20</v>
      </c>
      <c r="F50" s="8">
        <v>3</v>
      </c>
      <c r="G50" s="17">
        <f t="shared" si="4"/>
        <v>99.75</v>
      </c>
      <c r="H50" s="10">
        <v>18.21</v>
      </c>
      <c r="I50" s="10">
        <v>81.54</v>
      </c>
      <c r="J50" s="17">
        <f t="shared" si="0"/>
        <v>6758.795087719299</v>
      </c>
      <c r="K50" s="17">
        <f t="shared" si="1"/>
        <v>8268.209590385088</v>
      </c>
      <c r="L50" s="21">
        <v>674189.81</v>
      </c>
      <c r="M50" s="17"/>
      <c r="N50" s="27" t="s">
        <v>21</v>
      </c>
      <c r="O50" s="27" t="s">
        <v>22</v>
      </c>
    </row>
    <row r="51" spans="1:15" s="75" customFormat="1" ht="16.5" customHeight="1">
      <c r="A51" s="58">
        <v>46</v>
      </c>
      <c r="B51" s="6" t="s">
        <v>19</v>
      </c>
      <c r="C51" s="7" t="s">
        <v>174</v>
      </c>
      <c r="D51" s="8">
        <v>13</v>
      </c>
      <c r="E51" s="6" t="s">
        <v>20</v>
      </c>
      <c r="F51" s="8">
        <v>3</v>
      </c>
      <c r="G51" s="17">
        <f t="shared" si="4"/>
        <v>99.75</v>
      </c>
      <c r="H51" s="10">
        <v>18.21</v>
      </c>
      <c r="I51" s="10">
        <v>81.54</v>
      </c>
      <c r="J51" s="17">
        <f t="shared" si="0"/>
        <v>6758.795087719299</v>
      </c>
      <c r="K51" s="17">
        <f t="shared" si="1"/>
        <v>8268.209590385088</v>
      </c>
      <c r="L51" s="21">
        <v>674189.81</v>
      </c>
      <c r="M51" s="17"/>
      <c r="N51" s="27" t="s">
        <v>21</v>
      </c>
      <c r="O51" s="27" t="s">
        <v>22</v>
      </c>
    </row>
    <row r="52" spans="1:15" s="75" customFormat="1" ht="16.5" customHeight="1">
      <c r="A52" s="58">
        <v>47</v>
      </c>
      <c r="B52" s="6" t="s">
        <v>19</v>
      </c>
      <c r="C52" s="7" t="s">
        <v>62</v>
      </c>
      <c r="D52" s="8">
        <v>14</v>
      </c>
      <c r="E52" s="6" t="s">
        <v>20</v>
      </c>
      <c r="F52" s="8">
        <v>3</v>
      </c>
      <c r="G52" s="17">
        <f t="shared" si="4"/>
        <v>99.75</v>
      </c>
      <c r="H52" s="10">
        <v>18.21</v>
      </c>
      <c r="I52" s="10">
        <v>81.54</v>
      </c>
      <c r="J52" s="17">
        <f t="shared" si="0"/>
        <v>7441.728922305764</v>
      </c>
      <c r="K52" s="17">
        <f t="shared" si="1"/>
        <v>9103.6602894285</v>
      </c>
      <c r="L52" s="21">
        <v>742312.46</v>
      </c>
      <c r="M52" s="17"/>
      <c r="N52" s="27" t="s">
        <v>21</v>
      </c>
      <c r="O52" s="27" t="s">
        <v>22</v>
      </c>
    </row>
    <row r="53" spans="1:15" s="75" customFormat="1" ht="16.5" customHeight="1">
      <c r="A53" s="58">
        <v>48</v>
      </c>
      <c r="B53" s="6" t="s">
        <v>19</v>
      </c>
      <c r="C53" s="7" t="s">
        <v>175</v>
      </c>
      <c r="D53" s="8">
        <v>15</v>
      </c>
      <c r="E53" s="6" t="s">
        <v>20</v>
      </c>
      <c r="F53" s="8">
        <v>3</v>
      </c>
      <c r="G53" s="17">
        <f t="shared" si="4"/>
        <v>99.75</v>
      </c>
      <c r="H53" s="10">
        <v>18.21</v>
      </c>
      <c r="I53" s="10">
        <v>81.54</v>
      </c>
      <c r="J53" s="17">
        <f t="shared" si="0"/>
        <v>6758.795087719299</v>
      </c>
      <c r="K53" s="17">
        <f t="shared" si="1"/>
        <v>8268.209590385088</v>
      </c>
      <c r="L53" s="21">
        <v>674189.81</v>
      </c>
      <c r="M53" s="17"/>
      <c r="N53" s="27" t="s">
        <v>21</v>
      </c>
      <c r="O53" s="27" t="s">
        <v>22</v>
      </c>
    </row>
    <row r="54" spans="1:15" s="75" customFormat="1" ht="16.5" customHeight="1">
      <c r="A54" s="58">
        <v>49</v>
      </c>
      <c r="B54" s="6" t="s">
        <v>19</v>
      </c>
      <c r="C54" s="7" t="s">
        <v>138</v>
      </c>
      <c r="D54" s="8">
        <v>16</v>
      </c>
      <c r="E54" s="6" t="s">
        <v>20</v>
      </c>
      <c r="F54" s="8">
        <v>3</v>
      </c>
      <c r="G54" s="17">
        <f t="shared" si="4"/>
        <v>99.75</v>
      </c>
      <c r="H54" s="10">
        <v>18.21</v>
      </c>
      <c r="I54" s="10">
        <v>81.54</v>
      </c>
      <c r="J54" s="17">
        <f t="shared" si="0"/>
        <v>6758.795087719299</v>
      </c>
      <c r="K54" s="17">
        <f t="shared" si="1"/>
        <v>8268.209590385088</v>
      </c>
      <c r="L54" s="21">
        <v>674189.81</v>
      </c>
      <c r="M54" s="17"/>
      <c r="N54" s="27" t="s">
        <v>21</v>
      </c>
      <c r="O54" s="27" t="s">
        <v>22</v>
      </c>
    </row>
    <row r="55" spans="1:15" s="75" customFormat="1" ht="16.5" customHeight="1">
      <c r="A55" s="58">
        <v>50</v>
      </c>
      <c r="B55" s="6" t="s">
        <v>19</v>
      </c>
      <c r="C55" s="7" t="s">
        <v>63</v>
      </c>
      <c r="D55" s="8">
        <v>17</v>
      </c>
      <c r="E55" s="6" t="s">
        <v>20</v>
      </c>
      <c r="F55" s="8">
        <v>3</v>
      </c>
      <c r="G55" s="17">
        <f t="shared" si="4"/>
        <v>99.75</v>
      </c>
      <c r="H55" s="10">
        <v>18.21</v>
      </c>
      <c r="I55" s="10">
        <v>81.54</v>
      </c>
      <c r="J55" s="17">
        <f t="shared" si="0"/>
        <v>6758.795087719299</v>
      </c>
      <c r="K55" s="17">
        <f t="shared" si="1"/>
        <v>8268.209590385088</v>
      </c>
      <c r="L55" s="21">
        <v>674189.81</v>
      </c>
      <c r="M55" s="17"/>
      <c r="N55" s="27" t="s">
        <v>21</v>
      </c>
      <c r="O55" s="27" t="s">
        <v>22</v>
      </c>
    </row>
    <row r="56" spans="1:15" s="75" customFormat="1" ht="16.5" customHeight="1">
      <c r="A56" s="58">
        <v>51</v>
      </c>
      <c r="B56" s="6" t="s">
        <v>19</v>
      </c>
      <c r="C56" s="7" t="s">
        <v>176</v>
      </c>
      <c r="D56" s="8">
        <v>18</v>
      </c>
      <c r="E56" s="6" t="s">
        <v>20</v>
      </c>
      <c r="F56" s="8">
        <v>3</v>
      </c>
      <c r="G56" s="17">
        <f t="shared" si="4"/>
        <v>99.75</v>
      </c>
      <c r="H56" s="10">
        <v>18.21</v>
      </c>
      <c r="I56" s="10">
        <v>81.54</v>
      </c>
      <c r="J56" s="17">
        <f t="shared" si="0"/>
        <v>7410.287819548872</v>
      </c>
      <c r="K56" s="17">
        <f t="shared" si="1"/>
        <v>9065.197571743929</v>
      </c>
      <c r="L56" s="21">
        <v>739176.21</v>
      </c>
      <c r="M56" s="17"/>
      <c r="N56" s="27" t="s">
        <v>21</v>
      </c>
      <c r="O56" s="27" t="s">
        <v>22</v>
      </c>
    </row>
    <row r="57" spans="1:15" s="75" customFormat="1" ht="16.5" customHeight="1">
      <c r="A57" s="58">
        <v>52</v>
      </c>
      <c r="B57" s="6" t="s">
        <v>19</v>
      </c>
      <c r="C57" s="7" t="s">
        <v>64</v>
      </c>
      <c r="D57" s="8">
        <v>19</v>
      </c>
      <c r="E57" s="6" t="s">
        <v>20</v>
      </c>
      <c r="F57" s="8">
        <v>3</v>
      </c>
      <c r="G57" s="17">
        <f t="shared" si="4"/>
        <v>99.75</v>
      </c>
      <c r="H57" s="10">
        <v>18.21</v>
      </c>
      <c r="I57" s="10">
        <v>81.54</v>
      </c>
      <c r="J57" s="17">
        <f t="shared" si="0"/>
        <v>6758.795087719299</v>
      </c>
      <c r="K57" s="17">
        <f t="shared" si="1"/>
        <v>8268.209590385088</v>
      </c>
      <c r="L57" s="21">
        <v>674189.81</v>
      </c>
      <c r="M57" s="17"/>
      <c r="N57" s="27" t="s">
        <v>21</v>
      </c>
      <c r="O57" s="27" t="s">
        <v>22</v>
      </c>
    </row>
    <row r="58" spans="1:15" s="75" customFormat="1" ht="16.5" customHeight="1">
      <c r="A58" s="58">
        <v>53</v>
      </c>
      <c r="B58" s="6" t="s">
        <v>19</v>
      </c>
      <c r="C58" s="7" t="s">
        <v>65</v>
      </c>
      <c r="D58" s="8">
        <v>20</v>
      </c>
      <c r="E58" s="6" t="s">
        <v>20</v>
      </c>
      <c r="F58" s="8">
        <v>3</v>
      </c>
      <c r="G58" s="17">
        <f t="shared" si="4"/>
        <v>99.75</v>
      </c>
      <c r="H58" s="10">
        <v>18.21</v>
      </c>
      <c r="I58" s="10">
        <v>81.54</v>
      </c>
      <c r="J58" s="17">
        <f t="shared" si="0"/>
        <v>6758.795087719299</v>
      </c>
      <c r="K58" s="17">
        <f t="shared" si="1"/>
        <v>8268.209590385088</v>
      </c>
      <c r="L58" s="21">
        <v>674189.81</v>
      </c>
      <c r="M58" s="17"/>
      <c r="N58" s="27" t="s">
        <v>21</v>
      </c>
      <c r="O58" s="27" t="s">
        <v>22</v>
      </c>
    </row>
    <row r="59" spans="1:15" s="75" customFormat="1" ht="16.5" customHeight="1">
      <c r="A59" s="58">
        <v>54</v>
      </c>
      <c r="B59" s="6" t="s">
        <v>19</v>
      </c>
      <c r="C59" s="7" t="s">
        <v>66</v>
      </c>
      <c r="D59" s="8">
        <v>21</v>
      </c>
      <c r="E59" s="6" t="s">
        <v>20</v>
      </c>
      <c r="F59" s="8">
        <v>3</v>
      </c>
      <c r="G59" s="17">
        <f t="shared" si="4"/>
        <v>99.75</v>
      </c>
      <c r="H59" s="10">
        <v>18.21</v>
      </c>
      <c r="I59" s="10">
        <v>81.54</v>
      </c>
      <c r="J59" s="17">
        <f t="shared" si="0"/>
        <v>6758.795087719299</v>
      </c>
      <c r="K59" s="17">
        <f t="shared" si="1"/>
        <v>8268.209590385088</v>
      </c>
      <c r="L59" s="21">
        <v>674189.81</v>
      </c>
      <c r="M59" s="17"/>
      <c r="N59" s="27" t="s">
        <v>21</v>
      </c>
      <c r="O59" s="27" t="s">
        <v>22</v>
      </c>
    </row>
    <row r="60" spans="1:15" s="75" customFormat="1" ht="16.5" customHeight="1">
      <c r="A60" s="58">
        <v>55</v>
      </c>
      <c r="B60" s="6" t="s">
        <v>19</v>
      </c>
      <c r="C60" s="7" t="s">
        <v>67</v>
      </c>
      <c r="D60" s="8">
        <v>22</v>
      </c>
      <c r="E60" s="6" t="s">
        <v>20</v>
      </c>
      <c r="F60" s="8">
        <v>3</v>
      </c>
      <c r="G60" s="17">
        <f t="shared" si="4"/>
        <v>99.75</v>
      </c>
      <c r="H60" s="10">
        <v>18.21</v>
      </c>
      <c r="I60" s="10">
        <v>81.54</v>
      </c>
      <c r="J60" s="17">
        <f t="shared" si="0"/>
        <v>6758.795087719299</v>
      </c>
      <c r="K60" s="17">
        <f t="shared" si="1"/>
        <v>8268.209590385088</v>
      </c>
      <c r="L60" s="21">
        <v>674189.81</v>
      </c>
      <c r="M60" s="17"/>
      <c r="N60" s="27" t="s">
        <v>21</v>
      </c>
      <c r="O60" s="27" t="s">
        <v>22</v>
      </c>
    </row>
    <row r="61" spans="1:15" s="75" customFormat="1" ht="16.5" customHeight="1">
      <c r="A61" s="58">
        <v>56</v>
      </c>
      <c r="B61" s="6" t="s">
        <v>19</v>
      </c>
      <c r="C61" s="7" t="s">
        <v>68</v>
      </c>
      <c r="D61" s="8">
        <v>23</v>
      </c>
      <c r="E61" s="6" t="s">
        <v>20</v>
      </c>
      <c r="F61" s="8">
        <v>3</v>
      </c>
      <c r="G61" s="17">
        <f t="shared" si="4"/>
        <v>99.75</v>
      </c>
      <c r="H61" s="10">
        <v>18.21</v>
      </c>
      <c r="I61" s="10">
        <v>81.54</v>
      </c>
      <c r="J61" s="17">
        <f t="shared" si="0"/>
        <v>6758.795087719299</v>
      </c>
      <c r="K61" s="17">
        <f t="shared" si="1"/>
        <v>8268.209590385088</v>
      </c>
      <c r="L61" s="21">
        <v>674189.81</v>
      </c>
      <c r="M61" s="17"/>
      <c r="N61" s="27" t="s">
        <v>21</v>
      </c>
      <c r="O61" s="27" t="s">
        <v>22</v>
      </c>
    </row>
    <row r="62" spans="1:15" s="75" customFormat="1" ht="16.5" customHeight="1">
      <c r="A62" s="58">
        <v>57</v>
      </c>
      <c r="B62" s="6" t="s">
        <v>19</v>
      </c>
      <c r="C62" s="7" t="s">
        <v>69</v>
      </c>
      <c r="D62" s="8">
        <v>24</v>
      </c>
      <c r="E62" s="6" t="s">
        <v>20</v>
      </c>
      <c r="F62" s="8">
        <v>3</v>
      </c>
      <c r="G62" s="17">
        <f t="shared" si="4"/>
        <v>99.75</v>
      </c>
      <c r="H62" s="10">
        <v>18.21</v>
      </c>
      <c r="I62" s="10">
        <v>81.54</v>
      </c>
      <c r="J62" s="17">
        <f t="shared" si="0"/>
        <v>7347.405714285714</v>
      </c>
      <c r="K62" s="17">
        <f t="shared" si="1"/>
        <v>8988.27225901398</v>
      </c>
      <c r="L62" s="21">
        <v>732903.72</v>
      </c>
      <c r="M62" s="17"/>
      <c r="N62" s="27" t="s">
        <v>21</v>
      </c>
      <c r="O62" s="27" t="s">
        <v>22</v>
      </c>
    </row>
    <row r="63" spans="1:15" s="75" customFormat="1" ht="16.5" customHeight="1">
      <c r="A63" s="58">
        <v>58</v>
      </c>
      <c r="B63" s="6" t="s">
        <v>19</v>
      </c>
      <c r="C63" s="7" t="s">
        <v>139</v>
      </c>
      <c r="D63" s="8">
        <v>1</v>
      </c>
      <c r="E63" s="6" t="s">
        <v>20</v>
      </c>
      <c r="F63" s="8">
        <v>3</v>
      </c>
      <c r="G63" s="17">
        <f t="shared" si="4"/>
        <v>95.71</v>
      </c>
      <c r="H63" s="10">
        <v>17.47</v>
      </c>
      <c r="I63" s="7">
        <v>78.24</v>
      </c>
      <c r="J63" s="17">
        <f t="shared" si="0"/>
        <v>7084.570368822485</v>
      </c>
      <c r="K63" s="17">
        <f t="shared" si="1"/>
        <v>8666.465107361964</v>
      </c>
      <c r="L63" s="21">
        <v>678064.23</v>
      </c>
      <c r="M63" s="17"/>
      <c r="N63" s="27" t="s">
        <v>21</v>
      </c>
      <c r="O63" s="27" t="s">
        <v>22</v>
      </c>
    </row>
    <row r="64" spans="1:15" s="75" customFormat="1" ht="16.5" customHeight="1">
      <c r="A64" s="58">
        <v>59</v>
      </c>
      <c r="B64" s="6" t="s">
        <v>19</v>
      </c>
      <c r="C64" s="7" t="s">
        <v>70</v>
      </c>
      <c r="D64" s="8">
        <v>2</v>
      </c>
      <c r="E64" s="6" t="s">
        <v>20</v>
      </c>
      <c r="F64" s="8">
        <v>3</v>
      </c>
      <c r="G64" s="17">
        <f t="shared" si="4"/>
        <v>99.86</v>
      </c>
      <c r="H64" s="10">
        <v>18.23</v>
      </c>
      <c r="I64" s="10">
        <v>81.63</v>
      </c>
      <c r="J64" s="17">
        <f t="shared" si="0"/>
        <v>7345.377228119367</v>
      </c>
      <c r="K64" s="17">
        <f t="shared" si="1"/>
        <v>8985.781820409164</v>
      </c>
      <c r="L64" s="21">
        <v>733509.37</v>
      </c>
      <c r="M64" s="17"/>
      <c r="N64" s="27" t="s">
        <v>21</v>
      </c>
      <c r="O64" s="27" t="s">
        <v>22</v>
      </c>
    </row>
    <row r="65" spans="1:15" s="75" customFormat="1" ht="16.5" customHeight="1">
      <c r="A65" s="58">
        <v>60</v>
      </c>
      <c r="B65" s="6" t="s">
        <v>19</v>
      </c>
      <c r="C65" s="7" t="s">
        <v>71</v>
      </c>
      <c r="D65" s="8">
        <v>3</v>
      </c>
      <c r="E65" s="6" t="s">
        <v>20</v>
      </c>
      <c r="F65" s="8">
        <v>3</v>
      </c>
      <c r="G65" s="17">
        <f t="shared" si="4"/>
        <v>99.86</v>
      </c>
      <c r="H65" s="10">
        <v>18.23</v>
      </c>
      <c r="I65" s="10">
        <v>81.63</v>
      </c>
      <c r="J65" s="17">
        <f t="shared" si="0"/>
        <v>7409.273583016224</v>
      </c>
      <c r="K65" s="17">
        <f t="shared" si="1"/>
        <v>9063.947813303934</v>
      </c>
      <c r="L65" s="21">
        <v>739890.06</v>
      </c>
      <c r="M65" s="17"/>
      <c r="N65" s="27" t="s">
        <v>21</v>
      </c>
      <c r="O65" s="27" t="s">
        <v>22</v>
      </c>
    </row>
    <row r="66" spans="1:15" s="75" customFormat="1" ht="16.5" customHeight="1">
      <c r="A66" s="58">
        <v>61</v>
      </c>
      <c r="B66" s="6" t="s">
        <v>19</v>
      </c>
      <c r="C66" s="7" t="s">
        <v>177</v>
      </c>
      <c r="D66" s="8">
        <v>4</v>
      </c>
      <c r="E66" s="6" t="s">
        <v>20</v>
      </c>
      <c r="F66" s="8">
        <v>3</v>
      </c>
      <c r="G66" s="17">
        <f t="shared" si="4"/>
        <v>99.86</v>
      </c>
      <c r="H66" s="10">
        <v>18.23</v>
      </c>
      <c r="I66" s="10">
        <v>81.63</v>
      </c>
      <c r="J66" s="17">
        <f t="shared" si="0"/>
        <v>7406.456338874424</v>
      </c>
      <c r="K66" s="17">
        <f t="shared" si="1"/>
        <v>9060.501408795786</v>
      </c>
      <c r="L66" s="21">
        <v>739608.73</v>
      </c>
      <c r="M66" s="17"/>
      <c r="N66" s="27" t="s">
        <v>21</v>
      </c>
      <c r="O66" s="27" t="s">
        <v>22</v>
      </c>
    </row>
    <row r="67" spans="1:15" s="75" customFormat="1" ht="16.5" customHeight="1">
      <c r="A67" s="58">
        <v>62</v>
      </c>
      <c r="B67" s="6" t="s">
        <v>19</v>
      </c>
      <c r="C67" s="7" t="s">
        <v>140</v>
      </c>
      <c r="D67" s="8">
        <v>5</v>
      </c>
      <c r="E67" s="6" t="s">
        <v>20</v>
      </c>
      <c r="F67" s="8">
        <v>3</v>
      </c>
      <c r="G67" s="17">
        <f t="shared" si="4"/>
        <v>99.86</v>
      </c>
      <c r="H67" s="10">
        <v>18.23</v>
      </c>
      <c r="I67" s="10">
        <v>81.63</v>
      </c>
      <c r="J67" s="17">
        <f t="shared" si="0"/>
        <v>6758.795113158422</v>
      </c>
      <c r="K67" s="17">
        <f t="shared" si="1"/>
        <v>8268.201396545388</v>
      </c>
      <c r="L67" s="21">
        <v>674933.28</v>
      </c>
      <c r="M67" s="17"/>
      <c r="N67" s="27" t="s">
        <v>21</v>
      </c>
      <c r="O67" s="27" t="s">
        <v>22</v>
      </c>
    </row>
    <row r="68" spans="1:15" s="75" customFormat="1" ht="16.5" customHeight="1">
      <c r="A68" s="58">
        <v>63</v>
      </c>
      <c r="B68" s="6" t="s">
        <v>19</v>
      </c>
      <c r="C68" s="7" t="s">
        <v>141</v>
      </c>
      <c r="D68" s="8">
        <v>10</v>
      </c>
      <c r="E68" s="6" t="s">
        <v>20</v>
      </c>
      <c r="F68" s="8">
        <v>3</v>
      </c>
      <c r="G68" s="17">
        <f t="shared" si="4"/>
        <v>99.86</v>
      </c>
      <c r="H68" s="10">
        <v>18.23</v>
      </c>
      <c r="I68" s="10">
        <v>81.63</v>
      </c>
      <c r="J68" s="17">
        <f t="shared" si="0"/>
        <v>6823.3304626477075</v>
      </c>
      <c r="K68" s="17">
        <f t="shared" si="1"/>
        <v>8347.14908734534</v>
      </c>
      <c r="L68" s="21">
        <v>681377.78</v>
      </c>
      <c r="M68" s="17"/>
      <c r="N68" s="27" t="s">
        <v>21</v>
      </c>
      <c r="O68" s="27" t="s">
        <v>22</v>
      </c>
    </row>
    <row r="69" spans="1:15" s="75" customFormat="1" ht="16.5" customHeight="1">
      <c r="A69" s="58">
        <v>64</v>
      </c>
      <c r="B69" s="6" t="s">
        <v>19</v>
      </c>
      <c r="C69" s="7" t="s">
        <v>72</v>
      </c>
      <c r="D69" s="8">
        <v>14</v>
      </c>
      <c r="E69" s="6" t="s">
        <v>20</v>
      </c>
      <c r="F69" s="8">
        <v>3</v>
      </c>
      <c r="G69" s="17">
        <f t="shared" si="4"/>
        <v>99.86</v>
      </c>
      <c r="H69" s="10">
        <v>18.23</v>
      </c>
      <c r="I69" s="10">
        <v>81.63</v>
      </c>
      <c r="J69" s="17">
        <f t="shared" si="0"/>
        <v>7504.611055477669</v>
      </c>
      <c r="K69" s="17">
        <f t="shared" si="1"/>
        <v>9180.57650373637</v>
      </c>
      <c r="L69" s="21">
        <v>749410.46</v>
      </c>
      <c r="M69" s="17"/>
      <c r="N69" s="27" t="s">
        <v>21</v>
      </c>
      <c r="O69" s="27" t="s">
        <v>22</v>
      </c>
    </row>
    <row r="70" spans="1:15" s="75" customFormat="1" ht="16.5" customHeight="1">
      <c r="A70" s="58">
        <v>65</v>
      </c>
      <c r="B70" s="6" t="s">
        <v>19</v>
      </c>
      <c r="C70" s="7" t="s">
        <v>142</v>
      </c>
      <c r="D70" s="8">
        <v>16</v>
      </c>
      <c r="E70" s="6" t="s">
        <v>20</v>
      </c>
      <c r="F70" s="8">
        <v>3</v>
      </c>
      <c r="G70" s="17">
        <f t="shared" si="4"/>
        <v>99.86</v>
      </c>
      <c r="H70" s="10">
        <v>18.23</v>
      </c>
      <c r="I70" s="10">
        <v>81.63</v>
      </c>
      <c r="J70" s="17">
        <f aca="true" t="shared" si="5" ref="J70:J133">L70/G70</f>
        <v>6823.3304626477075</v>
      </c>
      <c r="K70" s="17">
        <f aca="true" t="shared" si="6" ref="K70:K133">L70/I70</f>
        <v>8347.14908734534</v>
      </c>
      <c r="L70" s="21">
        <v>681377.78</v>
      </c>
      <c r="M70" s="17"/>
      <c r="N70" s="27" t="s">
        <v>21</v>
      </c>
      <c r="O70" s="27" t="s">
        <v>22</v>
      </c>
    </row>
    <row r="71" spans="1:15" s="75" customFormat="1" ht="16.5" customHeight="1">
      <c r="A71" s="58">
        <v>66</v>
      </c>
      <c r="B71" s="6" t="s">
        <v>19</v>
      </c>
      <c r="C71" s="7" t="s">
        <v>73</v>
      </c>
      <c r="D71" s="8">
        <v>17</v>
      </c>
      <c r="E71" s="6" t="s">
        <v>20</v>
      </c>
      <c r="F71" s="8">
        <v>3</v>
      </c>
      <c r="G71" s="17">
        <f t="shared" si="4"/>
        <v>99.86</v>
      </c>
      <c r="H71" s="10">
        <v>18.23</v>
      </c>
      <c r="I71" s="10">
        <v>81.63</v>
      </c>
      <c r="J71" s="17">
        <f t="shared" si="5"/>
        <v>6823.3304626477075</v>
      </c>
      <c r="K71" s="17">
        <f t="shared" si="6"/>
        <v>8347.14908734534</v>
      </c>
      <c r="L71" s="21">
        <v>681377.78</v>
      </c>
      <c r="M71" s="17"/>
      <c r="N71" s="27" t="s">
        <v>21</v>
      </c>
      <c r="O71" s="27" t="s">
        <v>22</v>
      </c>
    </row>
    <row r="72" spans="1:15" s="75" customFormat="1" ht="16.5" customHeight="1">
      <c r="A72" s="58">
        <v>67</v>
      </c>
      <c r="B72" s="6" t="s">
        <v>19</v>
      </c>
      <c r="C72" s="7" t="s">
        <v>178</v>
      </c>
      <c r="D72" s="8">
        <v>18</v>
      </c>
      <c r="E72" s="6" t="s">
        <v>20</v>
      </c>
      <c r="F72" s="8">
        <v>3</v>
      </c>
      <c r="G72" s="17">
        <f t="shared" si="4"/>
        <v>99.86</v>
      </c>
      <c r="H72" s="10">
        <v>18.23</v>
      </c>
      <c r="I72" s="10">
        <v>81.63</v>
      </c>
      <c r="J72" s="17">
        <f t="shared" si="5"/>
        <v>7473.169937913079</v>
      </c>
      <c r="K72" s="17">
        <f t="shared" si="6"/>
        <v>9142.113806198702</v>
      </c>
      <c r="L72" s="21">
        <v>746270.75</v>
      </c>
      <c r="M72" s="17"/>
      <c r="N72" s="27" t="s">
        <v>21</v>
      </c>
      <c r="O72" s="27" t="s">
        <v>22</v>
      </c>
    </row>
    <row r="73" spans="1:15" s="75" customFormat="1" ht="16.5" customHeight="1">
      <c r="A73" s="58">
        <v>68</v>
      </c>
      <c r="B73" s="6" t="s">
        <v>19</v>
      </c>
      <c r="C73" s="7" t="s">
        <v>74</v>
      </c>
      <c r="D73" s="8">
        <v>20</v>
      </c>
      <c r="E73" s="6" t="s">
        <v>20</v>
      </c>
      <c r="F73" s="8">
        <v>3</v>
      </c>
      <c r="G73" s="17">
        <f t="shared" si="4"/>
        <v>99.86</v>
      </c>
      <c r="H73" s="10">
        <v>18.23</v>
      </c>
      <c r="I73" s="10">
        <v>81.63</v>
      </c>
      <c r="J73" s="17">
        <f t="shared" si="5"/>
        <v>6823.3304626477075</v>
      </c>
      <c r="K73" s="17">
        <f t="shared" si="6"/>
        <v>8347.14908734534</v>
      </c>
      <c r="L73" s="21">
        <v>681377.78</v>
      </c>
      <c r="M73" s="17"/>
      <c r="N73" s="27" t="s">
        <v>21</v>
      </c>
      <c r="O73" s="27" t="s">
        <v>22</v>
      </c>
    </row>
    <row r="74" spans="1:15" s="75" customFormat="1" ht="16.5" customHeight="1">
      <c r="A74" s="58">
        <v>69</v>
      </c>
      <c r="B74" s="6" t="s">
        <v>19</v>
      </c>
      <c r="C74" s="7" t="s">
        <v>75</v>
      </c>
      <c r="D74" s="8">
        <v>21</v>
      </c>
      <c r="E74" s="6" t="s">
        <v>20</v>
      </c>
      <c r="F74" s="8">
        <v>3</v>
      </c>
      <c r="G74" s="17">
        <f t="shared" si="4"/>
        <v>99.86</v>
      </c>
      <c r="H74" s="10">
        <v>18.23</v>
      </c>
      <c r="I74" s="10">
        <v>81.63</v>
      </c>
      <c r="J74" s="17">
        <f t="shared" si="5"/>
        <v>6823.3304626477075</v>
      </c>
      <c r="K74" s="17">
        <f t="shared" si="6"/>
        <v>8347.14908734534</v>
      </c>
      <c r="L74" s="21">
        <v>681377.78</v>
      </c>
      <c r="M74" s="17"/>
      <c r="N74" s="27" t="s">
        <v>21</v>
      </c>
      <c r="O74" s="27" t="s">
        <v>22</v>
      </c>
    </row>
    <row r="75" spans="1:15" s="75" customFormat="1" ht="16.5" customHeight="1">
      <c r="A75" s="58">
        <v>70</v>
      </c>
      <c r="B75" s="6" t="s">
        <v>19</v>
      </c>
      <c r="C75" s="7" t="s">
        <v>76</v>
      </c>
      <c r="D75" s="8">
        <v>22</v>
      </c>
      <c r="E75" s="6" t="s">
        <v>20</v>
      </c>
      <c r="F75" s="8">
        <v>3</v>
      </c>
      <c r="G75" s="17">
        <f t="shared" si="4"/>
        <v>99.86</v>
      </c>
      <c r="H75" s="10">
        <v>18.23</v>
      </c>
      <c r="I75" s="10">
        <v>81.63</v>
      </c>
      <c r="J75" s="17">
        <f t="shared" si="5"/>
        <v>6823.3304626477075</v>
      </c>
      <c r="K75" s="17">
        <f t="shared" si="6"/>
        <v>8347.14908734534</v>
      </c>
      <c r="L75" s="21">
        <v>681377.78</v>
      </c>
      <c r="M75" s="17"/>
      <c r="N75" s="27" t="s">
        <v>21</v>
      </c>
      <c r="O75" s="27" t="s">
        <v>22</v>
      </c>
    </row>
    <row r="76" spans="1:15" s="75" customFormat="1" ht="16.5" customHeight="1">
      <c r="A76" s="58">
        <v>71</v>
      </c>
      <c r="B76" s="6" t="s">
        <v>19</v>
      </c>
      <c r="C76" s="7" t="s">
        <v>77</v>
      </c>
      <c r="D76" s="8">
        <v>24</v>
      </c>
      <c r="E76" s="6" t="s">
        <v>20</v>
      </c>
      <c r="F76" s="8">
        <v>3</v>
      </c>
      <c r="G76" s="17">
        <f t="shared" si="4"/>
        <v>99.86</v>
      </c>
      <c r="H76" s="10">
        <v>18.23</v>
      </c>
      <c r="I76" s="10">
        <v>81.63</v>
      </c>
      <c r="J76" s="17">
        <f t="shared" si="5"/>
        <v>7409.273583016224</v>
      </c>
      <c r="K76" s="17">
        <f t="shared" si="6"/>
        <v>9063.947813303934</v>
      </c>
      <c r="L76" s="21">
        <v>739890.06</v>
      </c>
      <c r="M76" s="17"/>
      <c r="N76" s="27" t="s">
        <v>21</v>
      </c>
      <c r="O76" s="27" t="s">
        <v>22</v>
      </c>
    </row>
    <row r="77" spans="1:23" s="75" customFormat="1" ht="16.5" customHeight="1">
      <c r="A77" s="58">
        <v>72</v>
      </c>
      <c r="B77" s="6" t="s">
        <v>19</v>
      </c>
      <c r="C77" s="7" t="s">
        <v>143</v>
      </c>
      <c r="D77" s="8">
        <v>1</v>
      </c>
      <c r="E77" s="6" t="s">
        <v>20</v>
      </c>
      <c r="F77" s="8">
        <v>3</v>
      </c>
      <c r="G77" s="17">
        <f t="shared" si="4"/>
        <v>90.13000000000001</v>
      </c>
      <c r="H77" s="10">
        <v>2.95</v>
      </c>
      <c r="I77" s="10">
        <v>87.18</v>
      </c>
      <c r="J77" s="17">
        <f t="shared" si="5"/>
        <v>7596.379895706201</v>
      </c>
      <c r="K77" s="17">
        <f t="shared" si="6"/>
        <v>7853.426473961917</v>
      </c>
      <c r="L77" s="21">
        <v>684661.72</v>
      </c>
      <c r="M77" s="17"/>
      <c r="N77" s="27" t="s">
        <v>21</v>
      </c>
      <c r="O77" s="27" t="s">
        <v>22</v>
      </c>
      <c r="U77" s="49"/>
      <c r="V77" s="49"/>
      <c r="W77" s="49"/>
    </row>
    <row r="78" spans="1:15" s="75" customFormat="1" ht="16.5" customHeight="1">
      <c r="A78" s="58">
        <v>73</v>
      </c>
      <c r="B78" s="6" t="s">
        <v>19</v>
      </c>
      <c r="C78" s="7" t="s">
        <v>78</v>
      </c>
      <c r="D78" s="8">
        <v>2</v>
      </c>
      <c r="E78" s="6" t="s">
        <v>20</v>
      </c>
      <c r="F78" s="8">
        <v>3</v>
      </c>
      <c r="G78" s="17">
        <f t="shared" si="4"/>
        <v>106.44</v>
      </c>
      <c r="H78" s="10">
        <v>19.43</v>
      </c>
      <c r="I78" s="10">
        <v>87.01</v>
      </c>
      <c r="J78" s="17">
        <f t="shared" si="5"/>
        <v>7099.93404735062</v>
      </c>
      <c r="K78" s="17">
        <f t="shared" si="6"/>
        <v>8685.403746695782</v>
      </c>
      <c r="L78" s="21">
        <v>755716.98</v>
      </c>
      <c r="M78" s="17"/>
      <c r="N78" s="27" t="s">
        <v>21</v>
      </c>
      <c r="O78" s="27" t="s">
        <v>22</v>
      </c>
    </row>
    <row r="79" spans="1:15" s="75" customFormat="1" ht="16.5" customHeight="1">
      <c r="A79" s="58">
        <v>74</v>
      </c>
      <c r="B79" s="6" t="s">
        <v>19</v>
      </c>
      <c r="C79" s="7" t="s">
        <v>79</v>
      </c>
      <c r="D79" s="8">
        <v>3</v>
      </c>
      <c r="E79" s="6" t="s">
        <v>20</v>
      </c>
      <c r="F79" s="8">
        <v>3</v>
      </c>
      <c r="G79" s="17">
        <f t="shared" si="4"/>
        <v>106.44</v>
      </c>
      <c r="H79" s="10">
        <v>19.43</v>
      </c>
      <c r="I79" s="10">
        <v>87.01</v>
      </c>
      <c r="J79" s="17">
        <f t="shared" si="5"/>
        <v>7161.801954152574</v>
      </c>
      <c r="K79" s="17">
        <f t="shared" si="6"/>
        <v>8761.087231352718</v>
      </c>
      <c r="L79" s="21">
        <v>762302.2</v>
      </c>
      <c r="M79" s="17"/>
      <c r="N79" s="27" t="s">
        <v>21</v>
      </c>
      <c r="O79" s="27" t="s">
        <v>22</v>
      </c>
    </row>
    <row r="80" spans="1:15" s="75" customFormat="1" ht="16.5" customHeight="1">
      <c r="A80" s="58">
        <v>75</v>
      </c>
      <c r="B80" s="6" t="s">
        <v>19</v>
      </c>
      <c r="C80" s="7" t="s">
        <v>80</v>
      </c>
      <c r="D80" s="8">
        <v>4</v>
      </c>
      <c r="E80" s="6" t="s">
        <v>20</v>
      </c>
      <c r="F80" s="8">
        <v>3</v>
      </c>
      <c r="G80" s="17">
        <f t="shared" si="4"/>
        <v>106.44</v>
      </c>
      <c r="H80" s="10">
        <v>19.43</v>
      </c>
      <c r="I80" s="10">
        <v>87.01</v>
      </c>
      <c r="J80" s="17">
        <f t="shared" si="5"/>
        <v>7161.801954152574</v>
      </c>
      <c r="K80" s="17">
        <f t="shared" si="6"/>
        <v>8761.087231352718</v>
      </c>
      <c r="L80" s="21">
        <v>762302.2</v>
      </c>
      <c r="M80" s="17"/>
      <c r="N80" s="27" t="s">
        <v>21</v>
      </c>
      <c r="O80" s="27" t="s">
        <v>22</v>
      </c>
    </row>
    <row r="81" spans="1:15" s="75" customFormat="1" ht="16.5" customHeight="1">
      <c r="A81" s="58">
        <v>76</v>
      </c>
      <c r="B81" s="6" t="s">
        <v>19</v>
      </c>
      <c r="C81" s="7" t="s">
        <v>144</v>
      </c>
      <c r="D81" s="8">
        <v>5</v>
      </c>
      <c r="E81" s="6" t="s">
        <v>20</v>
      </c>
      <c r="F81" s="8">
        <v>3</v>
      </c>
      <c r="G81" s="17">
        <f t="shared" si="4"/>
        <v>106.44</v>
      </c>
      <c r="H81" s="10">
        <v>19.43</v>
      </c>
      <c r="I81" s="10">
        <v>87.01</v>
      </c>
      <c r="J81" s="17">
        <f t="shared" si="5"/>
        <v>6503.726888387824</v>
      </c>
      <c r="K81" s="17">
        <f t="shared" si="6"/>
        <v>7956.058958740374</v>
      </c>
      <c r="L81" s="21">
        <v>692256.69</v>
      </c>
      <c r="M81" s="17"/>
      <c r="N81" s="27" t="s">
        <v>21</v>
      </c>
      <c r="O81" s="27" t="s">
        <v>22</v>
      </c>
    </row>
    <row r="82" spans="1:20" s="75" customFormat="1" ht="16.5" customHeight="1">
      <c r="A82" s="58">
        <v>77</v>
      </c>
      <c r="B82" s="6" t="s">
        <v>19</v>
      </c>
      <c r="C82" s="7" t="s">
        <v>145</v>
      </c>
      <c r="D82" s="8">
        <v>10</v>
      </c>
      <c r="E82" s="6" t="s">
        <v>20</v>
      </c>
      <c r="F82" s="8">
        <v>3</v>
      </c>
      <c r="G82" s="17">
        <f t="shared" si="4"/>
        <v>106.44</v>
      </c>
      <c r="H82" s="10">
        <v>19.43</v>
      </c>
      <c r="I82" s="10">
        <v>87.01</v>
      </c>
      <c r="J82" s="17">
        <f t="shared" si="5"/>
        <v>6565.189120631341</v>
      </c>
      <c r="K82" s="17">
        <f t="shared" si="6"/>
        <v>8031.24617860016</v>
      </c>
      <c r="L82" s="21">
        <v>698798.73</v>
      </c>
      <c r="M82" s="17"/>
      <c r="N82" s="27" t="s">
        <v>21</v>
      </c>
      <c r="O82" s="27" t="s">
        <v>22</v>
      </c>
      <c r="T82" s="49"/>
    </row>
    <row r="83" spans="1:15" s="75" customFormat="1" ht="16.5" customHeight="1">
      <c r="A83" s="58">
        <v>78</v>
      </c>
      <c r="B83" s="6" t="s">
        <v>19</v>
      </c>
      <c r="C83" s="7" t="s">
        <v>81</v>
      </c>
      <c r="D83" s="8">
        <v>14</v>
      </c>
      <c r="E83" s="6" t="s">
        <v>20</v>
      </c>
      <c r="F83" s="8">
        <v>3</v>
      </c>
      <c r="G83" s="17">
        <v>106.44</v>
      </c>
      <c r="H83" s="10">
        <v>19.43</v>
      </c>
      <c r="I83" s="10">
        <v>87.01</v>
      </c>
      <c r="J83" s="17">
        <f t="shared" si="5"/>
        <v>7254.096768132282</v>
      </c>
      <c r="K83" s="17">
        <f t="shared" si="6"/>
        <v>8873.992184806344</v>
      </c>
      <c r="L83" s="21">
        <v>772126.06</v>
      </c>
      <c r="M83" s="17"/>
      <c r="N83" s="27" t="s">
        <v>21</v>
      </c>
      <c r="O83" s="27" t="s">
        <v>22</v>
      </c>
    </row>
    <row r="84" spans="1:15" s="75" customFormat="1" ht="16.5" customHeight="1">
      <c r="A84" s="58">
        <v>79</v>
      </c>
      <c r="B84" s="6" t="s">
        <v>19</v>
      </c>
      <c r="C84" s="7" t="s">
        <v>146</v>
      </c>
      <c r="D84" s="8">
        <v>16</v>
      </c>
      <c r="E84" s="6" t="s">
        <v>20</v>
      </c>
      <c r="F84" s="8">
        <v>3</v>
      </c>
      <c r="G84" s="17">
        <v>106.44</v>
      </c>
      <c r="H84" s="10">
        <v>19.43</v>
      </c>
      <c r="I84" s="10">
        <v>87.01</v>
      </c>
      <c r="J84" s="17">
        <f t="shared" si="5"/>
        <v>6565.189120631341</v>
      </c>
      <c r="K84" s="17">
        <f t="shared" si="6"/>
        <v>8031.24617860016</v>
      </c>
      <c r="L84" s="21">
        <v>698798.73</v>
      </c>
      <c r="M84" s="17"/>
      <c r="N84" s="27" t="s">
        <v>21</v>
      </c>
      <c r="O84" s="27" t="s">
        <v>22</v>
      </c>
    </row>
    <row r="85" spans="1:15" s="75" customFormat="1" ht="16.5" customHeight="1">
      <c r="A85" s="58">
        <v>80</v>
      </c>
      <c r="B85" s="6" t="s">
        <v>19</v>
      </c>
      <c r="C85" s="7" t="s">
        <v>179</v>
      </c>
      <c r="D85" s="8">
        <v>18</v>
      </c>
      <c r="E85" s="6" t="s">
        <v>20</v>
      </c>
      <c r="F85" s="8">
        <v>3</v>
      </c>
      <c r="G85" s="17">
        <v>106.44</v>
      </c>
      <c r="H85" s="10">
        <v>19.43</v>
      </c>
      <c r="I85" s="10">
        <v>87.01</v>
      </c>
      <c r="J85" s="17">
        <f t="shared" si="5"/>
        <v>7222.655674558437</v>
      </c>
      <c r="K85" s="17">
        <f t="shared" si="6"/>
        <v>8835.53005401678</v>
      </c>
      <c r="L85" s="21">
        <v>768779.47</v>
      </c>
      <c r="M85" s="17"/>
      <c r="N85" s="27" t="s">
        <v>21</v>
      </c>
      <c r="O85" s="27" t="s">
        <v>22</v>
      </c>
    </row>
    <row r="86" spans="1:15" s="75" customFormat="1" ht="16.5" customHeight="1">
      <c r="A86" s="58">
        <v>81</v>
      </c>
      <c r="B86" s="6" t="s">
        <v>19</v>
      </c>
      <c r="C86" s="7" t="s">
        <v>82</v>
      </c>
      <c r="D86" s="8">
        <v>22</v>
      </c>
      <c r="E86" s="6" t="s">
        <v>20</v>
      </c>
      <c r="F86" s="8">
        <v>3</v>
      </c>
      <c r="G86" s="17">
        <v>106.44</v>
      </c>
      <c r="H86" s="10">
        <v>19.43</v>
      </c>
      <c r="I86" s="10">
        <v>87.01</v>
      </c>
      <c r="J86" s="17">
        <f t="shared" si="5"/>
        <v>6658.406801954152</v>
      </c>
      <c r="K86" s="17">
        <f t="shared" si="6"/>
        <v>8145.280082749108</v>
      </c>
      <c r="L86" s="21">
        <v>708720.82</v>
      </c>
      <c r="M86" s="17"/>
      <c r="N86" s="27" t="s">
        <v>21</v>
      </c>
      <c r="O86" s="27" t="s">
        <v>22</v>
      </c>
    </row>
    <row r="87" spans="1:15" s="75" customFormat="1" ht="16.5" customHeight="1">
      <c r="A87" s="58">
        <v>82</v>
      </c>
      <c r="B87" s="6" t="s">
        <v>19</v>
      </c>
      <c r="C87" s="7" t="s">
        <v>83</v>
      </c>
      <c r="D87" s="8">
        <v>24</v>
      </c>
      <c r="E87" s="6" t="s">
        <v>20</v>
      </c>
      <c r="F87" s="8">
        <v>3</v>
      </c>
      <c r="G87" s="17">
        <v>106.44</v>
      </c>
      <c r="H87" s="10">
        <v>19.43</v>
      </c>
      <c r="I87" s="10">
        <v>87.01</v>
      </c>
      <c r="J87" s="17">
        <f t="shared" si="5"/>
        <v>7314.9503945885</v>
      </c>
      <c r="K87" s="17">
        <f t="shared" si="6"/>
        <v>8948.434892541087</v>
      </c>
      <c r="L87" s="21">
        <v>778603.32</v>
      </c>
      <c r="M87" s="17"/>
      <c r="N87" s="27" t="s">
        <v>21</v>
      </c>
      <c r="O87" s="27" t="s">
        <v>22</v>
      </c>
    </row>
    <row r="88" spans="1:15" s="75" customFormat="1" ht="16.5" customHeight="1">
      <c r="A88" s="58">
        <v>83</v>
      </c>
      <c r="B88" s="6" t="s">
        <v>23</v>
      </c>
      <c r="C88" s="7" t="s">
        <v>180</v>
      </c>
      <c r="D88" s="8">
        <v>2</v>
      </c>
      <c r="E88" s="6" t="s">
        <v>20</v>
      </c>
      <c r="F88" s="8">
        <v>3</v>
      </c>
      <c r="G88" s="17">
        <v>91.24</v>
      </c>
      <c r="H88" s="10">
        <v>15.62</v>
      </c>
      <c r="I88" s="10">
        <v>75.62</v>
      </c>
      <c r="J88" s="17">
        <f t="shared" si="5"/>
        <v>7243.954405962298</v>
      </c>
      <c r="K88" s="17">
        <f t="shared" si="6"/>
        <v>8740.259190690293</v>
      </c>
      <c r="L88" s="21">
        <v>660938.4</v>
      </c>
      <c r="M88" s="17"/>
      <c r="N88" s="27" t="s">
        <v>21</v>
      </c>
      <c r="O88" s="27" t="s">
        <v>22</v>
      </c>
    </row>
    <row r="89" spans="1:15" s="75" customFormat="1" ht="16.5" customHeight="1">
      <c r="A89" s="58">
        <v>84</v>
      </c>
      <c r="B89" s="6" t="s">
        <v>23</v>
      </c>
      <c r="C89" s="7" t="s">
        <v>181</v>
      </c>
      <c r="D89" s="8">
        <v>3</v>
      </c>
      <c r="E89" s="6" t="s">
        <v>20</v>
      </c>
      <c r="F89" s="8">
        <v>3</v>
      </c>
      <c r="G89" s="17">
        <v>91.24</v>
      </c>
      <c r="H89" s="10">
        <v>15.62</v>
      </c>
      <c r="I89" s="10">
        <v>75.62</v>
      </c>
      <c r="J89" s="17">
        <f t="shared" si="5"/>
        <v>7305.822336694432</v>
      </c>
      <c r="K89" s="17">
        <f t="shared" si="6"/>
        <v>8814.906506215286</v>
      </c>
      <c r="L89" s="21">
        <v>666583.23</v>
      </c>
      <c r="M89" s="17"/>
      <c r="N89" s="27" t="s">
        <v>21</v>
      </c>
      <c r="O89" s="27" t="s">
        <v>22</v>
      </c>
    </row>
    <row r="90" spans="1:15" s="75" customFormat="1" ht="16.5" customHeight="1">
      <c r="A90" s="58">
        <v>85</v>
      </c>
      <c r="B90" s="6" t="s">
        <v>23</v>
      </c>
      <c r="C90" s="7" t="s">
        <v>147</v>
      </c>
      <c r="D90" s="8">
        <v>5</v>
      </c>
      <c r="E90" s="6" t="s">
        <v>20</v>
      </c>
      <c r="F90" s="8">
        <v>3</v>
      </c>
      <c r="G90" s="17">
        <v>91.24</v>
      </c>
      <c r="H90" s="10">
        <v>15.62</v>
      </c>
      <c r="I90" s="10">
        <v>75.62</v>
      </c>
      <c r="J90" s="17">
        <f t="shared" si="5"/>
        <v>6652.260631302061</v>
      </c>
      <c r="K90" s="17">
        <f t="shared" si="6"/>
        <v>8026.345675747157</v>
      </c>
      <c r="L90" s="21">
        <v>606952.26</v>
      </c>
      <c r="M90" s="17"/>
      <c r="N90" s="27" t="s">
        <v>21</v>
      </c>
      <c r="O90" s="27" t="s">
        <v>22</v>
      </c>
    </row>
    <row r="91" spans="1:15" s="75" customFormat="1" ht="16.5" customHeight="1">
      <c r="A91" s="58">
        <v>86</v>
      </c>
      <c r="B91" s="6" t="s">
        <v>23</v>
      </c>
      <c r="C91" s="7" t="s">
        <v>84</v>
      </c>
      <c r="D91" s="8">
        <v>9</v>
      </c>
      <c r="E91" s="6" t="s">
        <v>20</v>
      </c>
      <c r="F91" s="8">
        <v>3</v>
      </c>
      <c r="G91" s="17">
        <v>91.24</v>
      </c>
      <c r="H91" s="10">
        <v>15.62</v>
      </c>
      <c r="I91" s="10">
        <v>75.62</v>
      </c>
      <c r="J91" s="17">
        <f t="shared" si="5"/>
        <v>6715.771591407278</v>
      </c>
      <c r="K91" s="17">
        <f t="shared" si="6"/>
        <v>8102.975403332452</v>
      </c>
      <c r="L91" s="21">
        <v>612747</v>
      </c>
      <c r="M91" s="17"/>
      <c r="N91" s="27" t="s">
        <v>21</v>
      </c>
      <c r="O91" s="27" t="s">
        <v>22</v>
      </c>
    </row>
    <row r="92" spans="1:15" s="75" customFormat="1" ht="16.5" customHeight="1">
      <c r="A92" s="58">
        <v>87</v>
      </c>
      <c r="B92" s="6" t="s">
        <v>23</v>
      </c>
      <c r="C92" s="7" t="s">
        <v>148</v>
      </c>
      <c r="D92" s="8">
        <v>10</v>
      </c>
      <c r="E92" s="6" t="s">
        <v>20</v>
      </c>
      <c r="F92" s="8">
        <v>3</v>
      </c>
      <c r="G92" s="17">
        <v>91.24</v>
      </c>
      <c r="H92" s="10">
        <v>15.62</v>
      </c>
      <c r="I92" s="10">
        <v>75.62</v>
      </c>
      <c r="J92" s="17">
        <f t="shared" si="5"/>
        <v>6715.771591407278</v>
      </c>
      <c r="K92" s="17">
        <f t="shared" si="6"/>
        <v>8102.975403332452</v>
      </c>
      <c r="L92" s="21">
        <v>612747</v>
      </c>
      <c r="M92" s="17"/>
      <c r="N92" s="27" t="s">
        <v>21</v>
      </c>
      <c r="O92" s="27" t="s">
        <v>22</v>
      </c>
    </row>
    <row r="93" spans="1:15" s="75" customFormat="1" ht="16.5" customHeight="1">
      <c r="A93" s="58">
        <v>88</v>
      </c>
      <c r="B93" s="6" t="s">
        <v>23</v>
      </c>
      <c r="C93" s="7" t="s">
        <v>85</v>
      </c>
      <c r="D93" s="8">
        <v>14</v>
      </c>
      <c r="E93" s="6" t="s">
        <v>20</v>
      </c>
      <c r="F93" s="8">
        <v>3</v>
      </c>
      <c r="G93" s="17">
        <v>91.24</v>
      </c>
      <c r="H93" s="10">
        <v>15.62</v>
      </c>
      <c r="I93" s="10">
        <v>75.62</v>
      </c>
      <c r="J93" s="17">
        <f t="shared" si="5"/>
        <v>7400.145550197282</v>
      </c>
      <c r="K93" s="17">
        <f t="shared" si="6"/>
        <v>8928.713038878603</v>
      </c>
      <c r="L93" s="21">
        <v>675189.28</v>
      </c>
      <c r="M93" s="17"/>
      <c r="N93" s="27" t="s">
        <v>21</v>
      </c>
      <c r="O93" s="27" t="s">
        <v>22</v>
      </c>
    </row>
    <row r="94" spans="1:15" s="75" customFormat="1" ht="16.5" customHeight="1">
      <c r="A94" s="58">
        <v>89</v>
      </c>
      <c r="B94" s="6" t="s">
        <v>23</v>
      </c>
      <c r="C94" s="7" t="s">
        <v>149</v>
      </c>
      <c r="D94" s="8">
        <v>16</v>
      </c>
      <c r="E94" s="6" t="s">
        <v>20</v>
      </c>
      <c r="F94" s="8">
        <v>3</v>
      </c>
      <c r="G94" s="17">
        <v>91.24</v>
      </c>
      <c r="H94" s="10">
        <v>15.62</v>
      </c>
      <c r="I94" s="10">
        <v>75.62</v>
      </c>
      <c r="J94" s="17">
        <f t="shared" si="5"/>
        <v>6715.771591407278</v>
      </c>
      <c r="K94" s="17">
        <f t="shared" si="6"/>
        <v>8102.975403332452</v>
      </c>
      <c r="L94" s="21">
        <v>612747</v>
      </c>
      <c r="M94" s="17"/>
      <c r="N94" s="27" t="s">
        <v>21</v>
      </c>
      <c r="O94" s="27" t="s">
        <v>22</v>
      </c>
    </row>
    <row r="95" spans="1:15" s="75" customFormat="1" ht="16.5" customHeight="1">
      <c r="A95" s="58">
        <v>90</v>
      </c>
      <c r="B95" s="6" t="s">
        <v>23</v>
      </c>
      <c r="C95" s="7" t="s">
        <v>86</v>
      </c>
      <c r="D95" s="8">
        <v>18</v>
      </c>
      <c r="E95" s="6" t="s">
        <v>20</v>
      </c>
      <c r="F95" s="8">
        <v>3</v>
      </c>
      <c r="G95" s="17">
        <v>91.24</v>
      </c>
      <c r="H95" s="10">
        <v>15.62</v>
      </c>
      <c r="I95" s="10">
        <v>75.62</v>
      </c>
      <c r="J95" s="17">
        <f t="shared" si="5"/>
        <v>7368.70451556335</v>
      </c>
      <c r="K95" s="17">
        <f t="shared" si="6"/>
        <v>8890.77757207088</v>
      </c>
      <c r="L95" s="21">
        <v>672320.6</v>
      </c>
      <c r="M95" s="17"/>
      <c r="N95" s="27" t="s">
        <v>21</v>
      </c>
      <c r="O95" s="27" t="s">
        <v>22</v>
      </c>
    </row>
    <row r="96" spans="1:15" s="75" customFormat="1" ht="16.5" customHeight="1">
      <c r="A96" s="58">
        <v>91</v>
      </c>
      <c r="B96" s="6" t="s">
        <v>23</v>
      </c>
      <c r="C96" s="7" t="s">
        <v>87</v>
      </c>
      <c r="D96" s="8">
        <v>20</v>
      </c>
      <c r="E96" s="6" t="s">
        <v>20</v>
      </c>
      <c r="F96" s="8">
        <v>3</v>
      </c>
      <c r="G96" s="17">
        <v>91.24</v>
      </c>
      <c r="H96" s="10">
        <v>15.62</v>
      </c>
      <c r="I96" s="10">
        <v>75.62</v>
      </c>
      <c r="J96" s="17">
        <f t="shared" si="5"/>
        <v>6747.527071459886</v>
      </c>
      <c r="K96" s="17">
        <f t="shared" si="6"/>
        <v>8141.290267125099</v>
      </c>
      <c r="L96" s="21">
        <v>615644.37</v>
      </c>
      <c r="M96" s="17"/>
      <c r="N96" s="27" t="s">
        <v>21</v>
      </c>
      <c r="O96" s="27" t="s">
        <v>22</v>
      </c>
    </row>
    <row r="97" spans="1:15" s="75" customFormat="1" ht="16.5" customHeight="1">
      <c r="A97" s="58">
        <v>92</v>
      </c>
      <c r="B97" s="6" t="s">
        <v>23</v>
      </c>
      <c r="C97" s="7" t="s">
        <v>88</v>
      </c>
      <c r="D97" s="8">
        <v>22</v>
      </c>
      <c r="E97" s="6" t="s">
        <v>20</v>
      </c>
      <c r="F97" s="8">
        <v>3</v>
      </c>
      <c r="G97" s="17">
        <v>91.24</v>
      </c>
      <c r="H97" s="10">
        <v>15.62</v>
      </c>
      <c r="I97" s="10">
        <v>75.62</v>
      </c>
      <c r="J97" s="17">
        <f t="shared" si="5"/>
        <v>6811.038031565104</v>
      </c>
      <c r="K97" s="17">
        <f t="shared" si="6"/>
        <v>8217.919994710393</v>
      </c>
      <c r="L97" s="21">
        <v>621439.11</v>
      </c>
      <c r="M97" s="17"/>
      <c r="N97" s="27" t="s">
        <v>21</v>
      </c>
      <c r="O97" s="27" t="s">
        <v>22</v>
      </c>
    </row>
    <row r="98" spans="1:15" s="75" customFormat="1" ht="16.5" customHeight="1">
      <c r="A98" s="58">
        <v>93</v>
      </c>
      <c r="B98" s="6" t="s">
        <v>23</v>
      </c>
      <c r="C98" s="7" t="s">
        <v>89</v>
      </c>
      <c r="D98" s="8">
        <v>24</v>
      </c>
      <c r="E98" s="6" t="s">
        <v>20</v>
      </c>
      <c r="F98" s="8">
        <v>3</v>
      </c>
      <c r="G98" s="17">
        <v>91.24</v>
      </c>
      <c r="H98" s="10">
        <v>15.62</v>
      </c>
      <c r="I98" s="10">
        <v>75.62</v>
      </c>
      <c r="J98" s="17">
        <f t="shared" si="5"/>
        <v>7463.0277290662</v>
      </c>
      <c r="K98" s="17">
        <f t="shared" si="6"/>
        <v>9004.584104734196</v>
      </c>
      <c r="L98" s="21">
        <v>680926.65</v>
      </c>
      <c r="M98" s="17"/>
      <c r="N98" s="27" t="s">
        <v>21</v>
      </c>
      <c r="O98" s="27" t="s">
        <v>22</v>
      </c>
    </row>
    <row r="99" spans="1:15" s="75" customFormat="1" ht="16.5" customHeight="1">
      <c r="A99" s="58">
        <v>94</v>
      </c>
      <c r="B99" s="6" t="s">
        <v>23</v>
      </c>
      <c r="C99" s="7" t="s">
        <v>90</v>
      </c>
      <c r="D99" s="8">
        <v>2</v>
      </c>
      <c r="E99" s="6" t="s">
        <v>20</v>
      </c>
      <c r="F99" s="8">
        <v>3</v>
      </c>
      <c r="G99" s="17">
        <v>91.21</v>
      </c>
      <c r="H99" s="10">
        <v>15.61</v>
      </c>
      <c r="I99" s="10">
        <v>75.6</v>
      </c>
      <c r="J99" s="17">
        <f t="shared" si="5"/>
        <v>7366.676022365969</v>
      </c>
      <c r="K99" s="17">
        <f t="shared" si="6"/>
        <v>8887.758201058203</v>
      </c>
      <c r="L99" s="21">
        <v>671914.52</v>
      </c>
      <c r="M99" s="17"/>
      <c r="N99" s="27" t="s">
        <v>21</v>
      </c>
      <c r="O99" s="27" t="s">
        <v>22</v>
      </c>
    </row>
    <row r="100" spans="1:15" s="75" customFormat="1" ht="16.5" customHeight="1">
      <c r="A100" s="58">
        <v>95</v>
      </c>
      <c r="B100" s="6" t="s">
        <v>23</v>
      </c>
      <c r="C100" s="7" t="s">
        <v>182</v>
      </c>
      <c r="D100" s="8">
        <v>3</v>
      </c>
      <c r="E100" s="6" t="s">
        <v>20</v>
      </c>
      <c r="F100" s="8">
        <v>3</v>
      </c>
      <c r="G100" s="17">
        <v>91.21</v>
      </c>
      <c r="H100" s="10">
        <v>15.61</v>
      </c>
      <c r="I100" s="10">
        <v>75.6</v>
      </c>
      <c r="J100" s="17">
        <f t="shared" si="5"/>
        <v>7430.57241530534</v>
      </c>
      <c r="K100" s="17">
        <f t="shared" si="6"/>
        <v>8964.848015873016</v>
      </c>
      <c r="L100" s="21">
        <v>677742.51</v>
      </c>
      <c r="M100" s="17"/>
      <c r="N100" s="27" t="s">
        <v>21</v>
      </c>
      <c r="O100" s="27" t="s">
        <v>22</v>
      </c>
    </row>
    <row r="101" spans="1:15" s="75" customFormat="1" ht="16.5" customHeight="1">
      <c r="A101" s="58">
        <v>96</v>
      </c>
      <c r="B101" s="6" t="s">
        <v>23</v>
      </c>
      <c r="C101" s="7" t="s">
        <v>150</v>
      </c>
      <c r="D101" s="8">
        <v>5</v>
      </c>
      <c r="E101" s="6" t="s">
        <v>20</v>
      </c>
      <c r="F101" s="8">
        <v>3</v>
      </c>
      <c r="G101" s="17">
        <v>91.21</v>
      </c>
      <c r="H101" s="10">
        <v>15.61</v>
      </c>
      <c r="I101" s="10">
        <v>75.6</v>
      </c>
      <c r="J101" s="17">
        <f t="shared" si="5"/>
        <v>6780.306874246246</v>
      </c>
      <c r="K101" s="17">
        <f t="shared" si="6"/>
        <v>8180.314682539683</v>
      </c>
      <c r="L101" s="21">
        <v>618431.79</v>
      </c>
      <c r="M101" s="17"/>
      <c r="N101" s="27" t="s">
        <v>21</v>
      </c>
      <c r="O101" s="27" t="s">
        <v>22</v>
      </c>
    </row>
    <row r="102" spans="1:15" s="75" customFormat="1" ht="16.5" customHeight="1">
      <c r="A102" s="58">
        <v>97</v>
      </c>
      <c r="B102" s="6" t="s">
        <v>23</v>
      </c>
      <c r="C102" s="7" t="s">
        <v>91</v>
      </c>
      <c r="D102" s="8">
        <v>7</v>
      </c>
      <c r="E102" s="6" t="s">
        <v>20</v>
      </c>
      <c r="F102" s="8">
        <v>3</v>
      </c>
      <c r="G102" s="17">
        <v>91.21</v>
      </c>
      <c r="H102" s="10">
        <v>15.61</v>
      </c>
      <c r="I102" s="10">
        <v>75.6</v>
      </c>
      <c r="J102" s="17">
        <f t="shared" si="5"/>
        <v>6780.306874246246</v>
      </c>
      <c r="K102" s="17">
        <f t="shared" si="6"/>
        <v>8180.314682539683</v>
      </c>
      <c r="L102" s="21">
        <v>618431.79</v>
      </c>
      <c r="M102" s="17"/>
      <c r="N102" s="27" t="s">
        <v>21</v>
      </c>
      <c r="O102" s="27" t="s">
        <v>22</v>
      </c>
    </row>
    <row r="103" spans="1:15" s="75" customFormat="1" ht="16.5" customHeight="1">
      <c r="A103" s="58">
        <v>98</v>
      </c>
      <c r="B103" s="6" t="s">
        <v>23</v>
      </c>
      <c r="C103" s="7" t="s">
        <v>92</v>
      </c>
      <c r="D103" s="8">
        <v>8</v>
      </c>
      <c r="E103" s="6" t="s">
        <v>20</v>
      </c>
      <c r="F103" s="8">
        <v>3</v>
      </c>
      <c r="G103" s="17">
        <v>91.21</v>
      </c>
      <c r="H103" s="10">
        <v>15.61</v>
      </c>
      <c r="I103" s="10">
        <v>75.6</v>
      </c>
      <c r="J103" s="17">
        <f t="shared" si="5"/>
        <v>6780.306874246246</v>
      </c>
      <c r="K103" s="17">
        <f t="shared" si="6"/>
        <v>8180.314682539683</v>
      </c>
      <c r="L103" s="21">
        <v>618431.79</v>
      </c>
      <c r="M103" s="17"/>
      <c r="N103" s="27" t="s">
        <v>21</v>
      </c>
      <c r="O103" s="27" t="s">
        <v>22</v>
      </c>
    </row>
    <row r="104" spans="1:15" s="75" customFormat="1" ht="16.5" customHeight="1">
      <c r="A104" s="58">
        <v>99</v>
      </c>
      <c r="B104" s="6" t="s">
        <v>23</v>
      </c>
      <c r="C104" s="7" t="s">
        <v>93</v>
      </c>
      <c r="D104" s="8">
        <v>9</v>
      </c>
      <c r="E104" s="6" t="s">
        <v>20</v>
      </c>
      <c r="F104" s="8">
        <v>3</v>
      </c>
      <c r="G104" s="17">
        <v>91.21</v>
      </c>
      <c r="H104" s="10">
        <v>15.61</v>
      </c>
      <c r="I104" s="10">
        <v>75.6</v>
      </c>
      <c r="J104" s="17">
        <f t="shared" si="5"/>
        <v>6844.842232211381</v>
      </c>
      <c r="K104" s="17">
        <f t="shared" si="6"/>
        <v>8258.175396825398</v>
      </c>
      <c r="L104" s="21">
        <v>624318.06</v>
      </c>
      <c r="M104" s="17"/>
      <c r="N104" s="27" t="s">
        <v>21</v>
      </c>
      <c r="O104" s="27" t="s">
        <v>22</v>
      </c>
    </row>
    <row r="105" spans="1:15" s="75" customFormat="1" ht="16.5" customHeight="1">
      <c r="A105" s="58">
        <v>100</v>
      </c>
      <c r="B105" s="6" t="s">
        <v>23</v>
      </c>
      <c r="C105" s="7" t="s">
        <v>151</v>
      </c>
      <c r="D105" s="8">
        <v>10</v>
      </c>
      <c r="E105" s="6" t="s">
        <v>20</v>
      </c>
      <c r="F105" s="8">
        <v>3</v>
      </c>
      <c r="G105" s="17">
        <v>91.21</v>
      </c>
      <c r="H105" s="10">
        <v>15.61</v>
      </c>
      <c r="I105" s="10">
        <v>75.6</v>
      </c>
      <c r="J105" s="17">
        <f t="shared" si="5"/>
        <v>6844.842232211381</v>
      </c>
      <c r="K105" s="17">
        <f t="shared" si="6"/>
        <v>8258.175396825398</v>
      </c>
      <c r="L105" s="21">
        <v>624318.06</v>
      </c>
      <c r="M105" s="17"/>
      <c r="N105" s="27" t="s">
        <v>21</v>
      </c>
      <c r="O105" s="27" t="s">
        <v>22</v>
      </c>
    </row>
    <row r="106" spans="1:15" s="75" customFormat="1" ht="16.5" customHeight="1">
      <c r="A106" s="58">
        <v>101</v>
      </c>
      <c r="B106" s="6" t="s">
        <v>23</v>
      </c>
      <c r="C106" s="7" t="s">
        <v>94</v>
      </c>
      <c r="D106" s="8">
        <v>11</v>
      </c>
      <c r="E106" s="6" t="s">
        <v>20</v>
      </c>
      <c r="F106" s="8">
        <v>3</v>
      </c>
      <c r="G106" s="17">
        <v>91.21</v>
      </c>
      <c r="H106" s="10">
        <v>15.61</v>
      </c>
      <c r="I106" s="10">
        <v>75.6</v>
      </c>
      <c r="J106" s="17">
        <f t="shared" si="5"/>
        <v>6844.842232211381</v>
      </c>
      <c r="K106" s="17">
        <f t="shared" si="6"/>
        <v>8258.175396825398</v>
      </c>
      <c r="L106" s="21">
        <v>624318.06</v>
      </c>
      <c r="M106" s="17"/>
      <c r="N106" s="27" t="s">
        <v>21</v>
      </c>
      <c r="O106" s="27" t="s">
        <v>22</v>
      </c>
    </row>
    <row r="107" spans="1:15" s="75" customFormat="1" ht="16.5" customHeight="1">
      <c r="A107" s="58">
        <v>102</v>
      </c>
      <c r="B107" s="6" t="s">
        <v>23</v>
      </c>
      <c r="C107" s="7" t="s">
        <v>152</v>
      </c>
      <c r="D107" s="8">
        <v>16</v>
      </c>
      <c r="E107" s="6" t="s">
        <v>20</v>
      </c>
      <c r="F107" s="8">
        <v>3</v>
      </c>
      <c r="G107" s="17">
        <v>91.21</v>
      </c>
      <c r="H107" s="10">
        <v>15.61</v>
      </c>
      <c r="I107" s="10">
        <v>75.6</v>
      </c>
      <c r="J107" s="17">
        <f t="shared" si="5"/>
        <v>6844.842232211381</v>
      </c>
      <c r="K107" s="17">
        <f t="shared" si="6"/>
        <v>8258.175396825398</v>
      </c>
      <c r="L107" s="21">
        <v>624318.06</v>
      </c>
      <c r="M107" s="17"/>
      <c r="N107" s="27" t="s">
        <v>21</v>
      </c>
      <c r="O107" s="27" t="s">
        <v>22</v>
      </c>
    </row>
    <row r="108" spans="1:15" s="75" customFormat="1" ht="16.5" customHeight="1">
      <c r="A108" s="58">
        <v>103</v>
      </c>
      <c r="B108" s="6" t="s">
        <v>23</v>
      </c>
      <c r="C108" s="7" t="s">
        <v>95</v>
      </c>
      <c r="D108" s="8">
        <v>17</v>
      </c>
      <c r="E108" s="6" t="s">
        <v>20</v>
      </c>
      <c r="F108" s="8">
        <v>3</v>
      </c>
      <c r="G108" s="17">
        <v>91.21</v>
      </c>
      <c r="H108" s="10">
        <v>15.61</v>
      </c>
      <c r="I108" s="10">
        <v>75.6</v>
      </c>
      <c r="J108" s="17">
        <f t="shared" si="5"/>
        <v>6844.842232211381</v>
      </c>
      <c r="K108" s="17">
        <f t="shared" si="6"/>
        <v>8258.175396825398</v>
      </c>
      <c r="L108" s="21">
        <v>624318.06</v>
      </c>
      <c r="M108" s="17"/>
      <c r="N108" s="27" t="s">
        <v>21</v>
      </c>
      <c r="O108" s="27" t="s">
        <v>22</v>
      </c>
    </row>
    <row r="109" spans="1:15" s="75" customFormat="1" ht="16.5" customHeight="1">
      <c r="A109" s="58">
        <v>104</v>
      </c>
      <c r="B109" s="6" t="s">
        <v>23</v>
      </c>
      <c r="C109" s="7" t="s">
        <v>183</v>
      </c>
      <c r="D109" s="8">
        <v>18</v>
      </c>
      <c r="E109" s="6" t="s">
        <v>20</v>
      </c>
      <c r="F109" s="8">
        <v>3</v>
      </c>
      <c r="G109" s="17">
        <v>91.21</v>
      </c>
      <c r="H109" s="10">
        <v>15.61</v>
      </c>
      <c r="I109" s="10">
        <v>75.6</v>
      </c>
      <c r="J109" s="17">
        <f t="shared" si="5"/>
        <v>7494.46880824471</v>
      </c>
      <c r="K109" s="17">
        <f t="shared" si="6"/>
        <v>9041.937830687832</v>
      </c>
      <c r="L109" s="21">
        <v>683570.5</v>
      </c>
      <c r="M109" s="17"/>
      <c r="N109" s="27" t="s">
        <v>21</v>
      </c>
      <c r="O109" s="27" t="s">
        <v>22</v>
      </c>
    </row>
    <row r="110" spans="1:15" s="75" customFormat="1" ht="16.5" customHeight="1">
      <c r="A110" s="58">
        <v>105</v>
      </c>
      <c r="B110" s="6" t="s">
        <v>23</v>
      </c>
      <c r="C110" s="7" t="s">
        <v>96</v>
      </c>
      <c r="D110" s="8">
        <v>19</v>
      </c>
      <c r="E110" s="6" t="s">
        <v>20</v>
      </c>
      <c r="F110" s="8">
        <v>3</v>
      </c>
      <c r="G110" s="17">
        <v>91.21</v>
      </c>
      <c r="H110" s="10">
        <v>15.61</v>
      </c>
      <c r="I110" s="10">
        <v>75.6</v>
      </c>
      <c r="J110" s="17">
        <f t="shared" si="5"/>
        <v>6844.842232211381</v>
      </c>
      <c r="K110" s="17">
        <f t="shared" si="6"/>
        <v>8258.175396825398</v>
      </c>
      <c r="L110" s="21">
        <v>624318.06</v>
      </c>
      <c r="M110" s="17"/>
      <c r="N110" s="27" t="s">
        <v>21</v>
      </c>
      <c r="O110" s="27" t="s">
        <v>22</v>
      </c>
    </row>
    <row r="111" spans="1:15" s="75" customFormat="1" ht="16.5" customHeight="1">
      <c r="A111" s="58">
        <v>106</v>
      </c>
      <c r="B111" s="6" t="s">
        <v>23</v>
      </c>
      <c r="C111" s="7" t="s">
        <v>97</v>
      </c>
      <c r="D111" s="8">
        <v>20</v>
      </c>
      <c r="E111" s="6" t="s">
        <v>20</v>
      </c>
      <c r="F111" s="8">
        <v>3</v>
      </c>
      <c r="G111" s="17">
        <v>91.21</v>
      </c>
      <c r="H111" s="10">
        <v>15.61</v>
      </c>
      <c r="I111" s="10">
        <v>75.6</v>
      </c>
      <c r="J111" s="17">
        <f t="shared" si="5"/>
        <v>6877.622080912181</v>
      </c>
      <c r="K111" s="17">
        <f t="shared" si="6"/>
        <v>8297.723677248678</v>
      </c>
      <c r="L111" s="21">
        <v>627307.91</v>
      </c>
      <c r="M111" s="17"/>
      <c r="N111" s="27" t="s">
        <v>21</v>
      </c>
      <c r="O111" s="27" t="s">
        <v>22</v>
      </c>
    </row>
    <row r="112" spans="1:15" s="75" customFormat="1" ht="16.5" customHeight="1">
      <c r="A112" s="58">
        <v>107</v>
      </c>
      <c r="B112" s="6" t="s">
        <v>23</v>
      </c>
      <c r="C112" s="7" t="s">
        <v>98</v>
      </c>
      <c r="D112" s="8">
        <v>21</v>
      </c>
      <c r="E112" s="6" t="s">
        <v>20</v>
      </c>
      <c r="F112" s="8">
        <v>3</v>
      </c>
      <c r="G112" s="17">
        <v>91.21</v>
      </c>
      <c r="H112" s="10">
        <v>15.61</v>
      </c>
      <c r="I112" s="10">
        <v>75.6</v>
      </c>
      <c r="J112" s="17">
        <f t="shared" si="5"/>
        <v>6909.377590176516</v>
      </c>
      <c r="K112" s="17">
        <f t="shared" si="6"/>
        <v>8336.03611111111</v>
      </c>
      <c r="L112" s="21">
        <v>630204.33</v>
      </c>
      <c r="M112" s="17"/>
      <c r="N112" s="27" t="s">
        <v>21</v>
      </c>
      <c r="O112" s="27" t="s">
        <v>22</v>
      </c>
    </row>
    <row r="113" spans="1:15" s="75" customFormat="1" ht="16.5" customHeight="1">
      <c r="A113" s="58">
        <v>108</v>
      </c>
      <c r="B113" s="6" t="s">
        <v>23</v>
      </c>
      <c r="C113" s="7" t="s">
        <v>184</v>
      </c>
      <c r="D113" s="8">
        <v>22</v>
      </c>
      <c r="E113" s="6" t="s">
        <v>20</v>
      </c>
      <c r="F113" s="8">
        <v>3</v>
      </c>
      <c r="G113" s="17">
        <v>91.21</v>
      </c>
      <c r="H113" s="10">
        <v>15.61</v>
      </c>
      <c r="I113" s="10">
        <v>75.6</v>
      </c>
      <c r="J113" s="17">
        <f t="shared" si="5"/>
        <v>6942.157438877317</v>
      </c>
      <c r="K113" s="17">
        <f t="shared" si="6"/>
        <v>8375.584391534392</v>
      </c>
      <c r="L113" s="21">
        <v>633194.18</v>
      </c>
      <c r="M113" s="17"/>
      <c r="N113" s="27" t="s">
        <v>21</v>
      </c>
      <c r="O113" s="27" t="s">
        <v>22</v>
      </c>
    </row>
    <row r="114" spans="1:15" s="75" customFormat="1" ht="16.5" customHeight="1">
      <c r="A114" s="58">
        <v>109</v>
      </c>
      <c r="B114" s="6" t="s">
        <v>23</v>
      </c>
      <c r="C114" s="7" t="s">
        <v>99</v>
      </c>
      <c r="D114" s="8">
        <v>24</v>
      </c>
      <c r="E114" s="6" t="s">
        <v>20</v>
      </c>
      <c r="F114" s="8">
        <v>3</v>
      </c>
      <c r="G114" s="17">
        <v>91.21</v>
      </c>
      <c r="H114" s="10">
        <v>15.61</v>
      </c>
      <c r="I114" s="10">
        <v>75.6</v>
      </c>
      <c r="J114" s="17">
        <f t="shared" si="5"/>
        <v>7590.820414428243</v>
      </c>
      <c r="K114" s="17">
        <f t="shared" si="6"/>
        <v>9158.18425925926</v>
      </c>
      <c r="L114" s="21">
        <v>692358.73</v>
      </c>
      <c r="M114" s="17"/>
      <c r="N114" s="27" t="s">
        <v>21</v>
      </c>
      <c r="O114" s="27" t="s">
        <v>22</v>
      </c>
    </row>
    <row r="115" spans="1:23" s="75" customFormat="1" ht="16.5" customHeight="1">
      <c r="A115" s="58">
        <v>110</v>
      </c>
      <c r="B115" s="62" t="s">
        <v>23</v>
      </c>
      <c r="C115" s="63" t="s">
        <v>153</v>
      </c>
      <c r="D115" s="64">
        <v>1</v>
      </c>
      <c r="E115" s="62" t="s">
        <v>20</v>
      </c>
      <c r="F115" s="64">
        <v>3</v>
      </c>
      <c r="G115" s="65">
        <f>H115+I115</f>
        <v>90.15</v>
      </c>
      <c r="H115" s="66">
        <v>2.98</v>
      </c>
      <c r="I115" s="66">
        <v>87.17</v>
      </c>
      <c r="J115" s="17">
        <f t="shared" si="5"/>
        <v>7596.379922351636</v>
      </c>
      <c r="K115" s="17">
        <f t="shared" si="6"/>
        <v>7856.07032235861</v>
      </c>
      <c r="L115" s="67">
        <v>684813.65</v>
      </c>
      <c r="M115" s="65"/>
      <c r="N115" s="68" t="s">
        <v>21</v>
      </c>
      <c r="O115" s="68" t="s">
        <v>22</v>
      </c>
      <c r="U115" s="49"/>
      <c r="V115" s="49"/>
      <c r="W115" s="49"/>
    </row>
    <row r="116" spans="1:23" s="75" customFormat="1" ht="16.5" customHeight="1">
      <c r="A116" s="58">
        <v>111</v>
      </c>
      <c r="B116" s="6" t="s">
        <v>23</v>
      </c>
      <c r="C116" s="7" t="s">
        <v>100</v>
      </c>
      <c r="D116" s="8">
        <v>2</v>
      </c>
      <c r="E116" s="6" t="s">
        <v>20</v>
      </c>
      <c r="F116" s="8">
        <v>3</v>
      </c>
      <c r="G116" s="17">
        <v>104.99</v>
      </c>
      <c r="H116" s="10">
        <v>17.97</v>
      </c>
      <c r="I116" s="10">
        <v>87.02</v>
      </c>
      <c r="J116" s="17">
        <f t="shared" si="5"/>
        <v>7120.218592246881</v>
      </c>
      <c r="K116" s="17">
        <f t="shared" si="6"/>
        <v>8590.574005975639</v>
      </c>
      <c r="L116" s="21">
        <v>747551.75</v>
      </c>
      <c r="M116" s="17"/>
      <c r="N116" s="27" t="s">
        <v>21</v>
      </c>
      <c r="O116" s="27" t="s">
        <v>22</v>
      </c>
      <c r="U116" s="49"/>
      <c r="V116" s="49"/>
      <c r="W116" s="49"/>
    </row>
    <row r="117" spans="1:15" s="75" customFormat="1" ht="16.5" customHeight="1">
      <c r="A117" s="58">
        <v>112</v>
      </c>
      <c r="B117" s="6" t="s">
        <v>23</v>
      </c>
      <c r="C117" s="7" t="s">
        <v>185</v>
      </c>
      <c r="D117" s="8">
        <v>4</v>
      </c>
      <c r="E117" s="6" t="s">
        <v>20</v>
      </c>
      <c r="F117" s="8">
        <v>3</v>
      </c>
      <c r="G117" s="17">
        <v>104.99</v>
      </c>
      <c r="H117" s="10">
        <v>17.97</v>
      </c>
      <c r="I117" s="10">
        <v>87.02</v>
      </c>
      <c r="J117" s="17">
        <f t="shared" si="5"/>
        <v>7182.0865796742555</v>
      </c>
      <c r="K117" s="17">
        <f t="shared" si="6"/>
        <v>8665.21799586302</v>
      </c>
      <c r="L117" s="21">
        <v>754047.27</v>
      </c>
      <c r="M117" s="17"/>
      <c r="N117" s="27" t="s">
        <v>21</v>
      </c>
      <c r="O117" s="27" t="s">
        <v>22</v>
      </c>
    </row>
    <row r="118" spans="1:22" s="75" customFormat="1" ht="16.5" customHeight="1">
      <c r="A118" s="58">
        <v>113</v>
      </c>
      <c r="B118" s="6" t="s">
        <v>23</v>
      </c>
      <c r="C118" s="7" t="s">
        <v>154</v>
      </c>
      <c r="D118" s="8">
        <v>5</v>
      </c>
      <c r="E118" s="6" t="s">
        <v>20</v>
      </c>
      <c r="F118" s="8">
        <v>3</v>
      </c>
      <c r="G118" s="17">
        <v>104.99</v>
      </c>
      <c r="H118" s="10">
        <v>17.97</v>
      </c>
      <c r="I118" s="10">
        <v>87.02</v>
      </c>
      <c r="J118" s="17">
        <f t="shared" si="5"/>
        <v>6524.214306124393</v>
      </c>
      <c r="K118" s="17">
        <f t="shared" si="6"/>
        <v>7871.492300620547</v>
      </c>
      <c r="L118" s="21">
        <v>684977.26</v>
      </c>
      <c r="M118" s="17"/>
      <c r="N118" s="27" t="s">
        <v>21</v>
      </c>
      <c r="O118" s="27" t="s">
        <v>22</v>
      </c>
      <c r="U118" s="49"/>
      <c r="V118" s="49"/>
    </row>
    <row r="119" spans="1:15" s="75" customFormat="1" ht="16.5" customHeight="1">
      <c r="A119" s="58">
        <v>114</v>
      </c>
      <c r="B119" s="6" t="s">
        <v>23</v>
      </c>
      <c r="C119" s="7" t="s">
        <v>186</v>
      </c>
      <c r="D119" s="8">
        <v>10</v>
      </c>
      <c r="E119" s="6" t="s">
        <v>20</v>
      </c>
      <c r="F119" s="8">
        <v>3</v>
      </c>
      <c r="G119" s="17">
        <v>104.99</v>
      </c>
      <c r="H119" s="10">
        <v>17.97</v>
      </c>
      <c r="I119" s="10">
        <v>87.02</v>
      </c>
      <c r="J119" s="17">
        <f t="shared" si="5"/>
        <v>6586.700923897514</v>
      </c>
      <c r="K119" s="17">
        <f t="shared" si="6"/>
        <v>7946.882670650425</v>
      </c>
      <c r="L119" s="21">
        <v>691537.73</v>
      </c>
      <c r="M119" s="17"/>
      <c r="N119" s="27" t="s">
        <v>21</v>
      </c>
      <c r="O119" s="27" t="s">
        <v>22</v>
      </c>
    </row>
    <row r="120" spans="1:15" s="75" customFormat="1" ht="16.5" customHeight="1">
      <c r="A120" s="58">
        <v>115</v>
      </c>
      <c r="B120" s="6" t="s">
        <v>23</v>
      </c>
      <c r="C120" s="7" t="s">
        <v>155</v>
      </c>
      <c r="D120" s="8">
        <v>16</v>
      </c>
      <c r="E120" s="6" t="s">
        <v>20</v>
      </c>
      <c r="F120" s="8">
        <v>3</v>
      </c>
      <c r="G120" s="17">
        <v>104.99</v>
      </c>
      <c r="H120" s="10">
        <v>17.97</v>
      </c>
      <c r="I120" s="10">
        <v>87.02</v>
      </c>
      <c r="J120" s="17">
        <f t="shared" si="5"/>
        <v>6586.700923897514</v>
      </c>
      <c r="K120" s="17">
        <f t="shared" si="6"/>
        <v>7946.882670650425</v>
      </c>
      <c r="L120" s="21">
        <v>691537.73</v>
      </c>
      <c r="M120" s="17"/>
      <c r="N120" s="27" t="s">
        <v>21</v>
      </c>
      <c r="O120" s="27" t="s">
        <v>22</v>
      </c>
    </row>
    <row r="121" spans="1:15" s="75" customFormat="1" ht="16.5" customHeight="1">
      <c r="A121" s="58">
        <v>116</v>
      </c>
      <c r="B121" s="6" t="s">
        <v>23</v>
      </c>
      <c r="C121" s="7" t="s">
        <v>101</v>
      </c>
      <c r="D121" s="8">
        <v>24</v>
      </c>
      <c r="E121" s="6" t="s">
        <v>20</v>
      </c>
      <c r="F121" s="8">
        <v>3</v>
      </c>
      <c r="G121" s="17">
        <v>104.99</v>
      </c>
      <c r="H121" s="10">
        <v>17.97</v>
      </c>
      <c r="I121" s="10">
        <v>87.02</v>
      </c>
      <c r="J121" s="17">
        <f t="shared" si="5"/>
        <v>7182.0865796742555</v>
      </c>
      <c r="K121" s="17">
        <f t="shared" si="6"/>
        <v>8665.21799586302</v>
      </c>
      <c r="L121" s="21">
        <v>754047.27</v>
      </c>
      <c r="M121" s="17"/>
      <c r="N121" s="27" t="s">
        <v>21</v>
      </c>
      <c r="O121" s="27" t="s">
        <v>22</v>
      </c>
    </row>
    <row r="122" spans="1:15" s="75" customFormat="1" ht="16.5" customHeight="1">
      <c r="A122" s="58">
        <v>117</v>
      </c>
      <c r="B122" s="62" t="s">
        <v>23</v>
      </c>
      <c r="C122" s="63" t="s">
        <v>156</v>
      </c>
      <c r="D122" s="64">
        <v>1</v>
      </c>
      <c r="E122" s="62" t="s">
        <v>20</v>
      </c>
      <c r="F122" s="64">
        <v>3</v>
      </c>
      <c r="G122" s="65">
        <f>H122+I122</f>
        <v>97.9</v>
      </c>
      <c r="H122" s="66">
        <v>16.76</v>
      </c>
      <c r="I122" s="66">
        <v>81.14</v>
      </c>
      <c r="J122" s="17">
        <f t="shared" si="5"/>
        <v>7084.5703779366695</v>
      </c>
      <c r="K122" s="17">
        <f t="shared" si="6"/>
        <v>8547.934927286171</v>
      </c>
      <c r="L122" s="67">
        <v>693579.44</v>
      </c>
      <c r="M122" s="65"/>
      <c r="N122" s="68" t="s">
        <v>21</v>
      </c>
      <c r="O122" s="68" t="s">
        <v>22</v>
      </c>
    </row>
    <row r="123" spans="1:15" s="75" customFormat="1" ht="16.5" customHeight="1">
      <c r="A123" s="58">
        <v>118</v>
      </c>
      <c r="B123" s="6" t="s">
        <v>23</v>
      </c>
      <c r="C123" s="7" t="s">
        <v>102</v>
      </c>
      <c r="D123" s="8">
        <v>2</v>
      </c>
      <c r="E123" s="6" t="s">
        <v>20</v>
      </c>
      <c r="F123" s="8">
        <v>3</v>
      </c>
      <c r="G123" s="17">
        <v>97.89</v>
      </c>
      <c r="H123" s="10">
        <v>16.76</v>
      </c>
      <c r="I123" s="10">
        <v>81.13</v>
      </c>
      <c r="J123" s="17">
        <f t="shared" si="5"/>
        <v>7366.676064970886</v>
      </c>
      <c r="K123" s="17">
        <f t="shared" si="6"/>
        <v>8888.498952298782</v>
      </c>
      <c r="L123" s="21">
        <v>721123.92</v>
      </c>
      <c r="M123" s="17"/>
      <c r="N123" s="27" t="s">
        <v>21</v>
      </c>
      <c r="O123" s="27" t="s">
        <v>22</v>
      </c>
    </row>
    <row r="124" spans="1:15" s="75" customFormat="1" ht="16.5" customHeight="1">
      <c r="A124" s="58">
        <v>119</v>
      </c>
      <c r="B124" s="6" t="s">
        <v>23</v>
      </c>
      <c r="C124" s="7" t="s">
        <v>103</v>
      </c>
      <c r="D124" s="8">
        <v>4</v>
      </c>
      <c r="E124" s="6" t="s">
        <v>20</v>
      </c>
      <c r="F124" s="8">
        <v>3</v>
      </c>
      <c r="G124" s="17">
        <v>97.89</v>
      </c>
      <c r="H124" s="10">
        <v>16.76</v>
      </c>
      <c r="I124" s="10">
        <v>81.13</v>
      </c>
      <c r="J124" s="17">
        <f t="shared" si="5"/>
        <v>7430.572377158034</v>
      </c>
      <c r="K124" s="17">
        <f t="shared" si="6"/>
        <v>8965.59509429311</v>
      </c>
      <c r="L124" s="21">
        <v>727378.73</v>
      </c>
      <c r="M124" s="17"/>
      <c r="N124" s="27" t="s">
        <v>21</v>
      </c>
      <c r="O124" s="27" t="s">
        <v>22</v>
      </c>
    </row>
    <row r="125" spans="1:15" s="75" customFormat="1" ht="16.5" customHeight="1">
      <c r="A125" s="58">
        <v>120</v>
      </c>
      <c r="B125" s="6" t="s">
        <v>23</v>
      </c>
      <c r="C125" s="7" t="s">
        <v>157</v>
      </c>
      <c r="D125" s="8">
        <v>5</v>
      </c>
      <c r="E125" s="6" t="s">
        <v>20</v>
      </c>
      <c r="F125" s="8">
        <v>3</v>
      </c>
      <c r="G125" s="17">
        <v>97.89</v>
      </c>
      <c r="H125" s="10">
        <v>16.76</v>
      </c>
      <c r="I125" s="10">
        <v>81.13</v>
      </c>
      <c r="J125" s="17">
        <f t="shared" si="5"/>
        <v>6780.306875063847</v>
      </c>
      <c r="K125" s="17">
        <f t="shared" si="6"/>
        <v>8180.996425489955</v>
      </c>
      <c r="L125" s="21">
        <v>663724.24</v>
      </c>
      <c r="M125" s="17"/>
      <c r="N125" s="27" t="s">
        <v>21</v>
      </c>
      <c r="O125" s="27" t="s">
        <v>22</v>
      </c>
    </row>
    <row r="126" spans="1:15" s="75" customFormat="1" ht="16.5" customHeight="1">
      <c r="A126" s="58">
        <v>121</v>
      </c>
      <c r="B126" s="6" t="s">
        <v>23</v>
      </c>
      <c r="C126" s="7" t="s">
        <v>104</v>
      </c>
      <c r="D126" s="8">
        <v>7</v>
      </c>
      <c r="E126" s="6" t="s">
        <v>20</v>
      </c>
      <c r="F126" s="8">
        <v>3</v>
      </c>
      <c r="G126" s="17">
        <v>97.89</v>
      </c>
      <c r="H126" s="10">
        <v>16.76</v>
      </c>
      <c r="I126" s="10">
        <v>81.13</v>
      </c>
      <c r="J126" s="17">
        <f t="shared" si="5"/>
        <v>6780.306875063847</v>
      </c>
      <c r="K126" s="17">
        <f t="shared" si="6"/>
        <v>8180.996425489955</v>
      </c>
      <c r="L126" s="21">
        <v>663724.24</v>
      </c>
      <c r="M126" s="17"/>
      <c r="N126" s="27" t="s">
        <v>21</v>
      </c>
      <c r="O126" s="27" t="s">
        <v>22</v>
      </c>
    </row>
    <row r="127" spans="1:15" s="75" customFormat="1" ht="16.5" customHeight="1">
      <c r="A127" s="58">
        <v>122</v>
      </c>
      <c r="B127" s="6" t="s">
        <v>23</v>
      </c>
      <c r="C127" s="7" t="s">
        <v>105</v>
      </c>
      <c r="D127" s="8">
        <v>8</v>
      </c>
      <c r="E127" s="6" t="s">
        <v>20</v>
      </c>
      <c r="F127" s="8">
        <v>3</v>
      </c>
      <c r="G127" s="17">
        <v>97.89</v>
      </c>
      <c r="H127" s="10">
        <v>16.76</v>
      </c>
      <c r="I127" s="10">
        <v>81.13</v>
      </c>
      <c r="J127" s="17">
        <f t="shared" si="5"/>
        <v>6780.306875063847</v>
      </c>
      <c r="K127" s="17">
        <f t="shared" si="6"/>
        <v>8180.996425489955</v>
      </c>
      <c r="L127" s="21">
        <v>663724.24</v>
      </c>
      <c r="M127" s="17"/>
      <c r="N127" s="27" t="s">
        <v>21</v>
      </c>
      <c r="O127" s="27" t="s">
        <v>22</v>
      </c>
    </row>
    <row r="128" spans="1:15" s="75" customFormat="1" ht="16.5" customHeight="1">
      <c r="A128" s="58">
        <v>123</v>
      </c>
      <c r="B128" s="6" t="s">
        <v>23</v>
      </c>
      <c r="C128" s="7" t="s">
        <v>187</v>
      </c>
      <c r="D128" s="8">
        <v>9</v>
      </c>
      <c r="E128" s="6" t="s">
        <v>20</v>
      </c>
      <c r="F128" s="8">
        <v>3</v>
      </c>
      <c r="G128" s="17">
        <v>97.89</v>
      </c>
      <c r="H128" s="10">
        <v>16.76</v>
      </c>
      <c r="I128" s="10">
        <v>81.13</v>
      </c>
      <c r="J128" s="17">
        <f t="shared" si="5"/>
        <v>6844.842169782409</v>
      </c>
      <c r="K128" s="17">
        <f t="shared" si="6"/>
        <v>8258.863552323432</v>
      </c>
      <c r="L128" s="21">
        <v>670041.6</v>
      </c>
      <c r="M128" s="17"/>
      <c r="N128" s="27" t="s">
        <v>21</v>
      </c>
      <c r="O128" s="27" t="s">
        <v>22</v>
      </c>
    </row>
    <row r="129" spans="1:15" s="75" customFormat="1" ht="16.5" customHeight="1">
      <c r="A129" s="58">
        <v>124</v>
      </c>
      <c r="B129" s="6" t="s">
        <v>23</v>
      </c>
      <c r="C129" s="7" t="s">
        <v>158</v>
      </c>
      <c r="D129" s="8">
        <v>10</v>
      </c>
      <c r="E129" s="6" t="s">
        <v>20</v>
      </c>
      <c r="F129" s="8">
        <v>3</v>
      </c>
      <c r="G129" s="17">
        <v>97.89</v>
      </c>
      <c r="H129" s="10">
        <v>16.76</v>
      </c>
      <c r="I129" s="10">
        <v>81.13</v>
      </c>
      <c r="J129" s="17">
        <f t="shared" si="5"/>
        <v>6844.842169782409</v>
      </c>
      <c r="K129" s="17">
        <f t="shared" si="6"/>
        <v>8258.863552323432</v>
      </c>
      <c r="L129" s="21">
        <v>670041.6</v>
      </c>
      <c r="M129" s="17"/>
      <c r="N129" s="27" t="s">
        <v>21</v>
      </c>
      <c r="O129" s="27" t="s">
        <v>22</v>
      </c>
    </row>
    <row r="130" spans="1:15" s="75" customFormat="1" ht="16.5" customHeight="1">
      <c r="A130" s="58">
        <v>125</v>
      </c>
      <c r="B130" s="6" t="s">
        <v>23</v>
      </c>
      <c r="C130" s="7" t="s">
        <v>188</v>
      </c>
      <c r="D130" s="8">
        <v>11</v>
      </c>
      <c r="E130" s="6" t="s">
        <v>20</v>
      </c>
      <c r="F130" s="8">
        <v>3</v>
      </c>
      <c r="G130" s="17">
        <v>97.89</v>
      </c>
      <c r="H130" s="10">
        <v>16.76</v>
      </c>
      <c r="I130" s="10">
        <v>81.13</v>
      </c>
      <c r="J130" s="17">
        <f t="shared" si="5"/>
        <v>6844.842169782409</v>
      </c>
      <c r="K130" s="17">
        <f t="shared" si="6"/>
        <v>8258.863552323432</v>
      </c>
      <c r="L130" s="21">
        <v>670041.6</v>
      </c>
      <c r="M130" s="17"/>
      <c r="N130" s="27" t="s">
        <v>21</v>
      </c>
      <c r="O130" s="27" t="s">
        <v>22</v>
      </c>
    </row>
    <row r="131" spans="1:15" s="75" customFormat="1" ht="16.5" customHeight="1">
      <c r="A131" s="58">
        <v>126</v>
      </c>
      <c r="B131" s="6" t="s">
        <v>23</v>
      </c>
      <c r="C131" s="7" t="s">
        <v>189</v>
      </c>
      <c r="D131" s="8">
        <v>12</v>
      </c>
      <c r="E131" s="6" t="s">
        <v>20</v>
      </c>
      <c r="F131" s="8">
        <v>3</v>
      </c>
      <c r="G131" s="17">
        <v>97.89</v>
      </c>
      <c r="H131" s="10">
        <v>16.76</v>
      </c>
      <c r="I131" s="10">
        <v>81.13</v>
      </c>
      <c r="J131" s="17">
        <f t="shared" si="5"/>
        <v>6844.842169782409</v>
      </c>
      <c r="K131" s="17">
        <f t="shared" si="6"/>
        <v>8258.863552323432</v>
      </c>
      <c r="L131" s="21">
        <v>670041.6</v>
      </c>
      <c r="M131" s="17"/>
      <c r="N131" s="27" t="s">
        <v>21</v>
      </c>
      <c r="O131" s="27" t="s">
        <v>22</v>
      </c>
    </row>
    <row r="132" spans="1:15" s="75" customFormat="1" ht="16.5" customHeight="1">
      <c r="A132" s="58">
        <v>127</v>
      </c>
      <c r="B132" s="6" t="s">
        <v>23</v>
      </c>
      <c r="C132" s="7" t="s">
        <v>190</v>
      </c>
      <c r="D132" s="8">
        <v>13</v>
      </c>
      <c r="E132" s="6" t="s">
        <v>20</v>
      </c>
      <c r="F132" s="8">
        <v>3</v>
      </c>
      <c r="G132" s="17">
        <v>97.89</v>
      </c>
      <c r="H132" s="10">
        <v>16.76</v>
      </c>
      <c r="I132" s="10">
        <v>81.13</v>
      </c>
      <c r="J132" s="17">
        <f t="shared" si="5"/>
        <v>6844.842169782409</v>
      </c>
      <c r="K132" s="17">
        <f t="shared" si="6"/>
        <v>8258.863552323432</v>
      </c>
      <c r="L132" s="21">
        <v>670041.6</v>
      </c>
      <c r="M132" s="17"/>
      <c r="N132" s="27" t="s">
        <v>21</v>
      </c>
      <c r="O132" s="27" t="s">
        <v>22</v>
      </c>
    </row>
    <row r="133" spans="1:15" s="75" customFormat="1" ht="16.5" customHeight="1">
      <c r="A133" s="58">
        <v>128</v>
      </c>
      <c r="B133" s="6" t="s">
        <v>23</v>
      </c>
      <c r="C133" s="7" t="s">
        <v>191</v>
      </c>
      <c r="D133" s="8">
        <v>14</v>
      </c>
      <c r="E133" s="6" t="s">
        <v>20</v>
      </c>
      <c r="F133" s="8">
        <v>3</v>
      </c>
      <c r="G133" s="17">
        <v>97.89</v>
      </c>
      <c r="H133" s="10">
        <v>16.76</v>
      </c>
      <c r="I133" s="10">
        <v>81.13</v>
      </c>
      <c r="J133" s="17">
        <f t="shared" si="5"/>
        <v>7588.378792522219</v>
      </c>
      <c r="K133" s="17">
        <f t="shared" si="6"/>
        <v>9156.001479107606</v>
      </c>
      <c r="L133" s="21">
        <v>742826.4</v>
      </c>
      <c r="M133" s="17"/>
      <c r="N133" s="27" t="s">
        <v>21</v>
      </c>
      <c r="O133" s="27" t="s">
        <v>22</v>
      </c>
    </row>
    <row r="134" spans="1:15" s="75" customFormat="1" ht="16.5" customHeight="1">
      <c r="A134" s="58">
        <v>129</v>
      </c>
      <c r="B134" s="6" t="s">
        <v>23</v>
      </c>
      <c r="C134" s="7" t="s">
        <v>159</v>
      </c>
      <c r="D134" s="8">
        <v>16</v>
      </c>
      <c r="E134" s="6" t="s">
        <v>20</v>
      </c>
      <c r="F134" s="8">
        <v>3</v>
      </c>
      <c r="G134" s="17">
        <f aca="true" t="shared" si="7" ref="G134:G143">H134+I134</f>
        <v>97.89</v>
      </c>
      <c r="H134" s="10">
        <v>16.76</v>
      </c>
      <c r="I134" s="10">
        <v>81.13</v>
      </c>
      <c r="J134" s="17">
        <f aca="true" t="shared" si="8" ref="J134:J168">L134/G134</f>
        <v>6844.842169782409</v>
      </c>
      <c r="K134" s="17">
        <f aca="true" t="shared" si="9" ref="K134:K168">L134/I134</f>
        <v>8258.863552323432</v>
      </c>
      <c r="L134" s="21">
        <v>670041.6</v>
      </c>
      <c r="M134" s="17"/>
      <c r="N134" s="27" t="s">
        <v>21</v>
      </c>
      <c r="O134" s="27" t="s">
        <v>22</v>
      </c>
    </row>
    <row r="135" spans="1:15" s="75" customFormat="1" ht="16.5" customHeight="1">
      <c r="A135" s="58">
        <v>130</v>
      </c>
      <c r="B135" s="6" t="s">
        <v>23</v>
      </c>
      <c r="C135" s="7" t="s">
        <v>106</v>
      </c>
      <c r="D135" s="8">
        <v>17</v>
      </c>
      <c r="E135" s="6" t="s">
        <v>20</v>
      </c>
      <c r="F135" s="8">
        <v>3</v>
      </c>
      <c r="G135" s="17">
        <f t="shared" si="7"/>
        <v>97.89</v>
      </c>
      <c r="H135" s="10">
        <v>16.76</v>
      </c>
      <c r="I135" s="10">
        <v>81.13</v>
      </c>
      <c r="J135" s="17">
        <f t="shared" si="8"/>
        <v>6844.842169782409</v>
      </c>
      <c r="K135" s="17">
        <f t="shared" si="9"/>
        <v>8258.863552323432</v>
      </c>
      <c r="L135" s="21">
        <v>670041.6</v>
      </c>
      <c r="M135" s="17"/>
      <c r="N135" s="27" t="s">
        <v>21</v>
      </c>
      <c r="O135" s="27" t="s">
        <v>22</v>
      </c>
    </row>
    <row r="136" spans="1:15" s="75" customFormat="1" ht="16.5" customHeight="1">
      <c r="A136" s="58">
        <v>131</v>
      </c>
      <c r="B136" s="6" t="s">
        <v>23</v>
      </c>
      <c r="C136" s="7" t="s">
        <v>192</v>
      </c>
      <c r="D136" s="8">
        <v>18</v>
      </c>
      <c r="E136" s="6" t="s">
        <v>20</v>
      </c>
      <c r="F136" s="8">
        <v>3</v>
      </c>
      <c r="G136" s="17">
        <f t="shared" si="7"/>
        <v>97.89</v>
      </c>
      <c r="H136" s="10">
        <v>16.76</v>
      </c>
      <c r="I136" s="10">
        <v>81.13</v>
      </c>
      <c r="J136" s="17">
        <f t="shared" si="8"/>
        <v>7588.378792522219</v>
      </c>
      <c r="K136" s="17">
        <f t="shared" si="9"/>
        <v>9156.001479107606</v>
      </c>
      <c r="L136" s="21">
        <v>742826.4</v>
      </c>
      <c r="M136" s="17"/>
      <c r="N136" s="27" t="s">
        <v>21</v>
      </c>
      <c r="O136" s="27" t="s">
        <v>22</v>
      </c>
    </row>
    <row r="137" spans="1:15" s="75" customFormat="1" ht="16.5" customHeight="1">
      <c r="A137" s="58">
        <v>132</v>
      </c>
      <c r="B137" s="6" t="s">
        <v>23</v>
      </c>
      <c r="C137" s="7" t="s">
        <v>193</v>
      </c>
      <c r="D137" s="8">
        <v>19</v>
      </c>
      <c r="E137" s="6" t="s">
        <v>20</v>
      </c>
      <c r="F137" s="8">
        <v>3</v>
      </c>
      <c r="G137" s="17">
        <f t="shared" si="7"/>
        <v>97.89</v>
      </c>
      <c r="H137" s="10">
        <v>16.76</v>
      </c>
      <c r="I137" s="10">
        <v>81.13</v>
      </c>
      <c r="J137" s="17">
        <f t="shared" si="8"/>
        <v>6844.842169782409</v>
      </c>
      <c r="K137" s="17">
        <f t="shared" si="9"/>
        <v>8258.863552323432</v>
      </c>
      <c r="L137" s="21">
        <v>670041.6</v>
      </c>
      <c r="M137" s="17"/>
      <c r="N137" s="27" t="s">
        <v>21</v>
      </c>
      <c r="O137" s="27" t="s">
        <v>22</v>
      </c>
    </row>
    <row r="138" spans="1:15" s="75" customFormat="1" ht="16.5" customHeight="1">
      <c r="A138" s="58">
        <v>133</v>
      </c>
      <c r="B138" s="6" t="s">
        <v>23</v>
      </c>
      <c r="C138" s="7" t="s">
        <v>107</v>
      </c>
      <c r="D138" s="8">
        <v>20</v>
      </c>
      <c r="E138" s="6" t="s">
        <v>20</v>
      </c>
      <c r="F138" s="8">
        <v>3</v>
      </c>
      <c r="G138" s="17">
        <f t="shared" si="7"/>
        <v>97.89</v>
      </c>
      <c r="H138" s="10">
        <v>16.76</v>
      </c>
      <c r="I138" s="10">
        <v>81.13</v>
      </c>
      <c r="J138" s="17">
        <f t="shared" si="8"/>
        <v>6844.842169782409</v>
      </c>
      <c r="K138" s="17">
        <f t="shared" si="9"/>
        <v>8258.863552323432</v>
      </c>
      <c r="L138" s="21">
        <v>670041.6</v>
      </c>
      <c r="M138" s="17"/>
      <c r="N138" s="27" t="s">
        <v>21</v>
      </c>
      <c r="O138" s="27" t="s">
        <v>22</v>
      </c>
    </row>
    <row r="139" spans="1:15" s="75" customFormat="1" ht="16.5" customHeight="1">
      <c r="A139" s="58">
        <v>134</v>
      </c>
      <c r="B139" s="6" t="s">
        <v>23</v>
      </c>
      <c r="C139" s="7" t="s">
        <v>108</v>
      </c>
      <c r="D139" s="8">
        <v>21</v>
      </c>
      <c r="E139" s="6" t="s">
        <v>20</v>
      </c>
      <c r="F139" s="8">
        <v>3</v>
      </c>
      <c r="G139" s="17">
        <f t="shared" si="7"/>
        <v>97.89</v>
      </c>
      <c r="H139" s="10">
        <v>16.76</v>
      </c>
      <c r="I139" s="10">
        <v>81.13</v>
      </c>
      <c r="J139" s="17">
        <f t="shared" si="8"/>
        <v>6844.842169782409</v>
      </c>
      <c r="K139" s="17">
        <f t="shared" si="9"/>
        <v>8258.863552323432</v>
      </c>
      <c r="L139" s="21">
        <v>670041.6</v>
      </c>
      <c r="M139" s="17"/>
      <c r="N139" s="27" t="s">
        <v>21</v>
      </c>
      <c r="O139" s="27" t="s">
        <v>22</v>
      </c>
    </row>
    <row r="140" spans="1:15" s="75" customFormat="1" ht="16.5" customHeight="1">
      <c r="A140" s="58">
        <v>135</v>
      </c>
      <c r="B140" s="6" t="s">
        <v>23</v>
      </c>
      <c r="C140" s="7" t="s">
        <v>109</v>
      </c>
      <c r="D140" s="8">
        <v>22</v>
      </c>
      <c r="E140" s="6" t="s">
        <v>20</v>
      </c>
      <c r="F140" s="8">
        <v>3</v>
      </c>
      <c r="G140" s="17">
        <f t="shared" si="7"/>
        <v>97.89</v>
      </c>
      <c r="H140" s="10">
        <v>16.76</v>
      </c>
      <c r="I140" s="10">
        <v>81.13</v>
      </c>
      <c r="J140" s="17">
        <f t="shared" si="8"/>
        <v>6844.842169782409</v>
      </c>
      <c r="K140" s="17">
        <f t="shared" si="9"/>
        <v>8258.863552323432</v>
      </c>
      <c r="L140" s="21">
        <v>670041.6</v>
      </c>
      <c r="M140" s="17"/>
      <c r="N140" s="27" t="s">
        <v>21</v>
      </c>
      <c r="O140" s="27" t="s">
        <v>22</v>
      </c>
    </row>
    <row r="141" spans="1:15" s="75" customFormat="1" ht="16.5" customHeight="1">
      <c r="A141" s="58">
        <v>136</v>
      </c>
      <c r="B141" s="6" t="s">
        <v>23</v>
      </c>
      <c r="C141" s="7" t="s">
        <v>110</v>
      </c>
      <c r="D141" s="8">
        <v>23</v>
      </c>
      <c r="E141" s="6" t="s">
        <v>20</v>
      </c>
      <c r="F141" s="8">
        <v>3</v>
      </c>
      <c r="G141" s="17">
        <f t="shared" si="7"/>
        <v>97.89</v>
      </c>
      <c r="H141" s="10">
        <v>16.76</v>
      </c>
      <c r="I141" s="10">
        <v>81.13</v>
      </c>
      <c r="J141" s="17">
        <f t="shared" si="8"/>
        <v>6844.842169782409</v>
      </c>
      <c r="K141" s="17">
        <f t="shared" si="9"/>
        <v>8258.863552323432</v>
      </c>
      <c r="L141" s="21">
        <v>670041.6</v>
      </c>
      <c r="M141" s="17"/>
      <c r="N141" s="27" t="s">
        <v>21</v>
      </c>
      <c r="O141" s="27" t="s">
        <v>22</v>
      </c>
    </row>
    <row r="142" spans="1:15" s="75" customFormat="1" ht="16.5" customHeight="1">
      <c r="A142" s="58">
        <v>137</v>
      </c>
      <c r="B142" s="6" t="s">
        <v>23</v>
      </c>
      <c r="C142" s="7" t="s">
        <v>111</v>
      </c>
      <c r="D142" s="8">
        <v>24</v>
      </c>
      <c r="E142" s="6" t="s">
        <v>20</v>
      </c>
      <c r="F142" s="8">
        <v>3</v>
      </c>
      <c r="G142" s="17">
        <f t="shared" si="7"/>
        <v>97.89</v>
      </c>
      <c r="H142" s="10">
        <v>16.76</v>
      </c>
      <c r="I142" s="10">
        <v>81.13</v>
      </c>
      <c r="J142" s="17">
        <f t="shared" si="8"/>
        <v>7430.572377158034</v>
      </c>
      <c r="K142" s="17">
        <f t="shared" si="9"/>
        <v>8965.59509429311</v>
      </c>
      <c r="L142" s="21">
        <v>727378.73</v>
      </c>
      <c r="M142" s="17"/>
      <c r="N142" s="27" t="s">
        <v>21</v>
      </c>
      <c r="O142" s="27" t="s">
        <v>22</v>
      </c>
    </row>
    <row r="143" spans="1:15" s="75" customFormat="1" ht="16.5" customHeight="1">
      <c r="A143" s="58">
        <v>138</v>
      </c>
      <c r="B143" s="62" t="s">
        <v>23</v>
      </c>
      <c r="C143" s="63" t="s">
        <v>160</v>
      </c>
      <c r="D143" s="64">
        <v>1</v>
      </c>
      <c r="E143" s="62" t="s">
        <v>24</v>
      </c>
      <c r="F143" s="64">
        <v>3</v>
      </c>
      <c r="G143" s="65">
        <f t="shared" si="7"/>
        <v>119.42999999999999</v>
      </c>
      <c r="H143" s="66">
        <v>20.44</v>
      </c>
      <c r="I143" s="66">
        <v>98.99</v>
      </c>
      <c r="J143" s="17">
        <f t="shared" si="8"/>
        <v>7084.570375952441</v>
      </c>
      <c r="K143" s="17">
        <f t="shared" si="9"/>
        <v>8547.431457723003</v>
      </c>
      <c r="L143" s="67">
        <v>846110.24</v>
      </c>
      <c r="M143" s="65"/>
      <c r="N143" s="68" t="s">
        <v>21</v>
      </c>
      <c r="O143" s="68" t="s">
        <v>22</v>
      </c>
    </row>
    <row r="144" spans="1:15" s="75" customFormat="1" ht="16.5" customHeight="1">
      <c r="A144" s="58">
        <v>139</v>
      </c>
      <c r="B144" s="6" t="s">
        <v>23</v>
      </c>
      <c r="C144" s="7" t="s">
        <v>194</v>
      </c>
      <c r="D144" s="8">
        <v>2</v>
      </c>
      <c r="E144" s="6" t="s">
        <v>24</v>
      </c>
      <c r="F144" s="8">
        <v>3</v>
      </c>
      <c r="G144" s="17">
        <v>119.43</v>
      </c>
      <c r="H144" s="10">
        <v>20.44</v>
      </c>
      <c r="I144" s="10">
        <v>98.99</v>
      </c>
      <c r="J144" s="17">
        <f t="shared" si="8"/>
        <v>7120.21862178682</v>
      </c>
      <c r="K144" s="17">
        <f t="shared" si="9"/>
        <v>8590.44054955046</v>
      </c>
      <c r="L144" s="21">
        <v>850367.71</v>
      </c>
      <c r="M144" s="17"/>
      <c r="N144" s="27" t="s">
        <v>21</v>
      </c>
      <c r="O144" s="27" t="s">
        <v>22</v>
      </c>
    </row>
    <row r="145" spans="1:15" s="75" customFormat="1" ht="16.5" customHeight="1">
      <c r="A145" s="58">
        <v>140</v>
      </c>
      <c r="B145" s="6" t="s">
        <v>23</v>
      </c>
      <c r="C145" s="7" t="s">
        <v>161</v>
      </c>
      <c r="D145" s="8">
        <v>5</v>
      </c>
      <c r="E145" s="6" t="s">
        <v>24</v>
      </c>
      <c r="F145" s="8">
        <v>3</v>
      </c>
      <c r="G145" s="17">
        <v>119.43</v>
      </c>
      <c r="H145" s="10">
        <v>20.44</v>
      </c>
      <c r="I145" s="10">
        <v>98.99</v>
      </c>
      <c r="J145" s="17">
        <f t="shared" si="8"/>
        <v>6524.214351502972</v>
      </c>
      <c r="K145" s="17">
        <f t="shared" si="9"/>
        <v>7871.370037377514</v>
      </c>
      <c r="L145" s="21">
        <v>779186.92</v>
      </c>
      <c r="M145" s="17"/>
      <c r="N145" s="27" t="s">
        <v>21</v>
      </c>
      <c r="O145" s="27" t="s">
        <v>22</v>
      </c>
    </row>
    <row r="146" spans="1:15" s="75" customFormat="1" ht="16.5" customHeight="1">
      <c r="A146" s="58">
        <v>141</v>
      </c>
      <c r="B146" s="6" t="s">
        <v>23</v>
      </c>
      <c r="C146" s="7" t="s">
        <v>162</v>
      </c>
      <c r="D146" s="8">
        <v>10</v>
      </c>
      <c r="E146" s="6" t="s">
        <v>24</v>
      </c>
      <c r="F146" s="8">
        <v>3</v>
      </c>
      <c r="G146" s="17">
        <v>119.43</v>
      </c>
      <c r="H146" s="10">
        <v>20.44</v>
      </c>
      <c r="I146" s="10">
        <v>98.99</v>
      </c>
      <c r="J146" s="17">
        <f t="shared" si="8"/>
        <v>6586.700912668508</v>
      </c>
      <c r="K146" s="17">
        <f t="shared" si="9"/>
        <v>7946.759167592686</v>
      </c>
      <c r="L146" s="21">
        <v>786649.69</v>
      </c>
      <c r="M146" s="17"/>
      <c r="N146" s="27" t="s">
        <v>21</v>
      </c>
      <c r="O146" s="27" t="s">
        <v>22</v>
      </c>
    </row>
    <row r="147" spans="1:15" s="76" customFormat="1" ht="16.5" customHeight="1">
      <c r="A147" s="85">
        <v>142</v>
      </c>
      <c r="B147" s="6" t="s">
        <v>23</v>
      </c>
      <c r="C147" s="7" t="s">
        <v>163</v>
      </c>
      <c r="D147" s="8">
        <v>16</v>
      </c>
      <c r="E147" s="6" t="s">
        <v>24</v>
      </c>
      <c r="F147" s="8">
        <v>3</v>
      </c>
      <c r="G147" s="17">
        <v>119.43</v>
      </c>
      <c r="H147" s="10">
        <v>20.44</v>
      </c>
      <c r="I147" s="10">
        <v>98.99</v>
      </c>
      <c r="J147" s="17">
        <f t="shared" si="8"/>
        <v>6586.700912668508</v>
      </c>
      <c r="K147" s="17">
        <f t="shared" si="9"/>
        <v>7946.759167592686</v>
      </c>
      <c r="L147" s="21">
        <v>786649.69</v>
      </c>
      <c r="M147" s="17"/>
      <c r="N147" s="27" t="s">
        <v>21</v>
      </c>
      <c r="O147" s="27" t="s">
        <v>22</v>
      </c>
    </row>
    <row r="148" spans="1:15" s="76" customFormat="1" ht="16.5" customHeight="1">
      <c r="A148" s="85">
        <v>143</v>
      </c>
      <c r="B148" s="6" t="s">
        <v>23</v>
      </c>
      <c r="C148" s="7" t="s">
        <v>112</v>
      </c>
      <c r="D148" s="8">
        <v>24</v>
      </c>
      <c r="E148" s="6" t="s">
        <v>24</v>
      </c>
      <c r="F148" s="8">
        <v>3</v>
      </c>
      <c r="G148" s="17">
        <v>119.43</v>
      </c>
      <c r="H148" s="10">
        <v>20.44</v>
      </c>
      <c r="I148" s="10">
        <v>98.99</v>
      </c>
      <c r="J148" s="17">
        <f t="shared" si="8"/>
        <v>7182.086577911747</v>
      </c>
      <c r="K148" s="17">
        <f t="shared" si="9"/>
        <v>8665.083341751691</v>
      </c>
      <c r="L148" s="21">
        <v>857756.6</v>
      </c>
      <c r="M148" s="17"/>
      <c r="N148" s="27" t="s">
        <v>21</v>
      </c>
      <c r="O148" s="27" t="s">
        <v>22</v>
      </c>
    </row>
    <row r="149" spans="1:15" s="76" customFormat="1" ht="16.5" customHeight="1">
      <c r="A149" s="85">
        <v>144</v>
      </c>
      <c r="B149" s="62" t="s">
        <v>23</v>
      </c>
      <c r="C149" s="63" t="s">
        <v>164</v>
      </c>
      <c r="D149" s="64">
        <v>1</v>
      </c>
      <c r="E149" s="62" t="s">
        <v>24</v>
      </c>
      <c r="F149" s="64">
        <v>3</v>
      </c>
      <c r="G149" s="65">
        <f aca="true" t="shared" si="10" ref="G149:G165">H149+I149</f>
        <v>118.88</v>
      </c>
      <c r="H149" s="66">
        <v>20.35</v>
      </c>
      <c r="I149" s="66">
        <v>98.53</v>
      </c>
      <c r="J149" s="17">
        <f t="shared" si="8"/>
        <v>7084.570407133244</v>
      </c>
      <c r="K149" s="17">
        <f t="shared" si="9"/>
        <v>8547.789810210088</v>
      </c>
      <c r="L149" s="67">
        <v>842213.73</v>
      </c>
      <c r="M149" s="65"/>
      <c r="N149" s="68" t="s">
        <v>21</v>
      </c>
      <c r="O149" s="68" t="s">
        <v>22</v>
      </c>
    </row>
    <row r="150" spans="1:15" s="76" customFormat="1" ht="16.5" customHeight="1">
      <c r="A150" s="85">
        <v>145</v>
      </c>
      <c r="B150" s="6" t="s">
        <v>23</v>
      </c>
      <c r="C150" s="7" t="s">
        <v>113</v>
      </c>
      <c r="D150" s="8">
        <v>2</v>
      </c>
      <c r="E150" s="6" t="s">
        <v>24</v>
      </c>
      <c r="F150" s="8">
        <v>3</v>
      </c>
      <c r="G150" s="17">
        <f t="shared" si="10"/>
        <v>118.9</v>
      </c>
      <c r="H150" s="10">
        <v>20.35</v>
      </c>
      <c r="I150" s="10">
        <v>98.55</v>
      </c>
      <c r="J150" s="17">
        <f t="shared" si="8"/>
        <v>7243.954415475189</v>
      </c>
      <c r="K150" s="17">
        <f t="shared" si="9"/>
        <v>8739.788736681889</v>
      </c>
      <c r="L150" s="21">
        <v>861306.18</v>
      </c>
      <c r="M150" s="17"/>
      <c r="N150" s="27" t="s">
        <v>21</v>
      </c>
      <c r="O150" s="27" t="s">
        <v>22</v>
      </c>
    </row>
    <row r="151" spans="1:15" s="75" customFormat="1" ht="16.5" customHeight="1">
      <c r="A151" s="58">
        <v>146</v>
      </c>
      <c r="B151" s="6" t="s">
        <v>23</v>
      </c>
      <c r="C151" s="7" t="s">
        <v>114</v>
      </c>
      <c r="D151" s="8">
        <v>3</v>
      </c>
      <c r="E151" s="6" t="s">
        <v>24</v>
      </c>
      <c r="F151" s="8">
        <v>3</v>
      </c>
      <c r="G151" s="17">
        <f t="shared" si="10"/>
        <v>118.9</v>
      </c>
      <c r="H151" s="10">
        <v>20.35</v>
      </c>
      <c r="I151" s="10">
        <v>98.55</v>
      </c>
      <c r="J151" s="17">
        <f t="shared" si="8"/>
        <v>7305.822371740958</v>
      </c>
      <c r="K151" s="17">
        <f t="shared" si="9"/>
        <v>8814.432064941655</v>
      </c>
      <c r="L151" s="21">
        <v>868662.28</v>
      </c>
      <c r="M151" s="17"/>
      <c r="N151" s="27" t="s">
        <v>21</v>
      </c>
      <c r="O151" s="27" t="s">
        <v>22</v>
      </c>
    </row>
    <row r="152" spans="1:15" s="75" customFormat="1" ht="16.5" customHeight="1">
      <c r="A152" s="58">
        <v>147</v>
      </c>
      <c r="B152" s="6" t="s">
        <v>23</v>
      </c>
      <c r="C152" s="7" t="s">
        <v>115</v>
      </c>
      <c r="D152" s="8">
        <v>4</v>
      </c>
      <c r="E152" s="6" t="s">
        <v>24</v>
      </c>
      <c r="F152" s="8">
        <v>3</v>
      </c>
      <c r="G152" s="17">
        <f t="shared" si="10"/>
        <v>118.9</v>
      </c>
      <c r="H152" s="10">
        <v>20.35</v>
      </c>
      <c r="I152" s="10">
        <v>98.55</v>
      </c>
      <c r="J152" s="17">
        <f t="shared" si="8"/>
        <v>7305.822371740958</v>
      </c>
      <c r="K152" s="17">
        <f t="shared" si="9"/>
        <v>8814.432064941655</v>
      </c>
      <c r="L152" s="21">
        <v>868662.28</v>
      </c>
      <c r="M152" s="17"/>
      <c r="N152" s="27" t="s">
        <v>21</v>
      </c>
      <c r="O152" s="27" t="s">
        <v>22</v>
      </c>
    </row>
    <row r="153" spans="1:15" s="75" customFormat="1" ht="16.5" customHeight="1">
      <c r="A153" s="58">
        <v>148</v>
      </c>
      <c r="B153" s="6" t="s">
        <v>23</v>
      </c>
      <c r="C153" s="7" t="s">
        <v>165</v>
      </c>
      <c r="D153" s="8">
        <v>5</v>
      </c>
      <c r="E153" s="6" t="s">
        <v>24</v>
      </c>
      <c r="F153" s="8">
        <v>3</v>
      </c>
      <c r="G153" s="17">
        <f t="shared" si="10"/>
        <v>118.9</v>
      </c>
      <c r="H153" s="10">
        <v>20.35</v>
      </c>
      <c r="I153" s="10">
        <v>98.55</v>
      </c>
      <c r="J153" s="17">
        <f t="shared" si="8"/>
        <v>6652.260639192599</v>
      </c>
      <c r="K153" s="17">
        <f t="shared" si="9"/>
        <v>8025.91364789447</v>
      </c>
      <c r="L153" s="21">
        <v>790953.79</v>
      </c>
      <c r="M153" s="17"/>
      <c r="N153" s="27" t="s">
        <v>21</v>
      </c>
      <c r="O153" s="27" t="s">
        <v>22</v>
      </c>
    </row>
    <row r="154" spans="1:15" s="75" customFormat="1" ht="16.5" customHeight="1">
      <c r="A154" s="58">
        <v>149</v>
      </c>
      <c r="B154" s="6" t="s">
        <v>23</v>
      </c>
      <c r="C154" s="7" t="s">
        <v>116</v>
      </c>
      <c r="D154" s="8">
        <v>6</v>
      </c>
      <c r="E154" s="6" t="s">
        <v>24</v>
      </c>
      <c r="F154" s="8">
        <v>3</v>
      </c>
      <c r="G154" s="17">
        <f t="shared" si="10"/>
        <v>118.9</v>
      </c>
      <c r="H154" s="10">
        <v>20.35</v>
      </c>
      <c r="I154" s="10">
        <v>98.55</v>
      </c>
      <c r="J154" s="17">
        <f t="shared" si="8"/>
        <v>6652.260639192599</v>
      </c>
      <c r="K154" s="17">
        <f t="shared" si="9"/>
        <v>8025.91364789447</v>
      </c>
      <c r="L154" s="21">
        <v>790953.79</v>
      </c>
      <c r="M154" s="17"/>
      <c r="N154" s="27" t="s">
        <v>21</v>
      </c>
      <c r="O154" s="27" t="s">
        <v>22</v>
      </c>
    </row>
    <row r="155" spans="1:15" s="75" customFormat="1" ht="16.5" customHeight="1">
      <c r="A155" s="58">
        <v>150</v>
      </c>
      <c r="B155" s="6" t="s">
        <v>23</v>
      </c>
      <c r="C155" s="7" t="s">
        <v>117</v>
      </c>
      <c r="D155" s="8">
        <v>7</v>
      </c>
      <c r="E155" s="6" t="s">
        <v>24</v>
      </c>
      <c r="F155" s="8">
        <v>3</v>
      </c>
      <c r="G155" s="17">
        <f t="shared" si="10"/>
        <v>118.9</v>
      </c>
      <c r="H155" s="10">
        <v>20.35</v>
      </c>
      <c r="I155" s="10">
        <v>98.55</v>
      </c>
      <c r="J155" s="17">
        <f t="shared" si="8"/>
        <v>6652.260639192599</v>
      </c>
      <c r="K155" s="17">
        <f t="shared" si="9"/>
        <v>8025.91364789447</v>
      </c>
      <c r="L155" s="21">
        <v>790953.79</v>
      </c>
      <c r="M155" s="17"/>
      <c r="N155" s="27" t="s">
        <v>21</v>
      </c>
      <c r="O155" s="27" t="s">
        <v>22</v>
      </c>
    </row>
    <row r="156" spans="1:15" s="75" customFormat="1" ht="16.5" customHeight="1">
      <c r="A156" s="58">
        <v>151</v>
      </c>
      <c r="B156" s="6" t="s">
        <v>23</v>
      </c>
      <c r="C156" s="7" t="s">
        <v>118</v>
      </c>
      <c r="D156" s="8">
        <v>8</v>
      </c>
      <c r="E156" s="6" t="s">
        <v>24</v>
      </c>
      <c r="F156" s="8">
        <v>3</v>
      </c>
      <c r="G156" s="17">
        <f t="shared" si="10"/>
        <v>118.9</v>
      </c>
      <c r="H156" s="10">
        <v>20.35</v>
      </c>
      <c r="I156" s="10">
        <v>98.55</v>
      </c>
      <c r="J156" s="17">
        <f t="shared" si="8"/>
        <v>6652.260639192599</v>
      </c>
      <c r="K156" s="17">
        <f t="shared" si="9"/>
        <v>8025.91364789447</v>
      </c>
      <c r="L156" s="21">
        <v>790953.79</v>
      </c>
      <c r="M156" s="17"/>
      <c r="N156" s="27" t="s">
        <v>21</v>
      </c>
      <c r="O156" s="27" t="s">
        <v>22</v>
      </c>
    </row>
    <row r="157" spans="1:15" s="75" customFormat="1" ht="16.5" customHeight="1">
      <c r="A157" s="58">
        <v>152</v>
      </c>
      <c r="B157" s="6" t="s">
        <v>23</v>
      </c>
      <c r="C157" s="7" t="s">
        <v>119</v>
      </c>
      <c r="D157" s="8">
        <v>9</v>
      </c>
      <c r="E157" s="6" t="s">
        <v>24</v>
      </c>
      <c r="F157" s="8">
        <v>3</v>
      </c>
      <c r="G157" s="17">
        <f t="shared" si="10"/>
        <v>118.9</v>
      </c>
      <c r="H157" s="10">
        <v>20.35</v>
      </c>
      <c r="I157" s="10">
        <v>98.55</v>
      </c>
      <c r="J157" s="17">
        <f t="shared" si="8"/>
        <v>6715.77157275021</v>
      </c>
      <c r="K157" s="17">
        <f t="shared" si="9"/>
        <v>8102.539218670726</v>
      </c>
      <c r="L157" s="21">
        <v>798505.24</v>
      </c>
      <c r="M157" s="17"/>
      <c r="N157" s="27" t="s">
        <v>21</v>
      </c>
      <c r="O157" s="27" t="s">
        <v>22</v>
      </c>
    </row>
    <row r="158" spans="1:15" s="75" customFormat="1" ht="16.5" customHeight="1">
      <c r="A158" s="58">
        <v>153</v>
      </c>
      <c r="B158" s="6" t="s">
        <v>23</v>
      </c>
      <c r="C158" s="7" t="s">
        <v>166</v>
      </c>
      <c r="D158" s="8">
        <v>10</v>
      </c>
      <c r="E158" s="6" t="s">
        <v>24</v>
      </c>
      <c r="F158" s="8">
        <v>3</v>
      </c>
      <c r="G158" s="17">
        <f t="shared" si="10"/>
        <v>118.9</v>
      </c>
      <c r="H158" s="10">
        <v>20.35</v>
      </c>
      <c r="I158" s="10">
        <v>98.55</v>
      </c>
      <c r="J158" s="17">
        <f t="shared" si="8"/>
        <v>6715.77157275021</v>
      </c>
      <c r="K158" s="17">
        <f t="shared" si="9"/>
        <v>8102.539218670726</v>
      </c>
      <c r="L158" s="21">
        <v>798505.24</v>
      </c>
      <c r="M158" s="17"/>
      <c r="N158" s="27" t="s">
        <v>21</v>
      </c>
      <c r="O158" s="27" t="s">
        <v>22</v>
      </c>
    </row>
    <row r="159" spans="1:15" s="75" customFormat="1" ht="16.5" customHeight="1">
      <c r="A159" s="58">
        <v>154</v>
      </c>
      <c r="B159" s="6" t="s">
        <v>23</v>
      </c>
      <c r="C159" s="7" t="s">
        <v>195</v>
      </c>
      <c r="D159" s="8">
        <v>12</v>
      </c>
      <c r="E159" s="6" t="s">
        <v>24</v>
      </c>
      <c r="F159" s="8">
        <v>3</v>
      </c>
      <c r="G159" s="17">
        <f t="shared" si="10"/>
        <v>118.9</v>
      </c>
      <c r="H159" s="10">
        <v>20.35</v>
      </c>
      <c r="I159" s="10">
        <v>98.55</v>
      </c>
      <c r="J159" s="17">
        <f t="shared" si="8"/>
        <v>6715.77157275021</v>
      </c>
      <c r="K159" s="17">
        <f t="shared" si="9"/>
        <v>8102.539218670726</v>
      </c>
      <c r="L159" s="21">
        <v>798505.24</v>
      </c>
      <c r="M159" s="17"/>
      <c r="N159" s="27" t="s">
        <v>21</v>
      </c>
      <c r="O159" s="27" t="s">
        <v>22</v>
      </c>
    </row>
    <row r="160" spans="1:15" s="75" customFormat="1" ht="16.5" customHeight="1">
      <c r="A160" s="58">
        <v>155</v>
      </c>
      <c r="B160" s="6" t="s">
        <v>23</v>
      </c>
      <c r="C160" s="7" t="s">
        <v>120</v>
      </c>
      <c r="D160" s="8">
        <v>14</v>
      </c>
      <c r="E160" s="6" t="s">
        <v>24</v>
      </c>
      <c r="F160" s="8">
        <v>3</v>
      </c>
      <c r="G160" s="17">
        <f t="shared" si="10"/>
        <v>118.9</v>
      </c>
      <c r="H160" s="10">
        <v>20.35</v>
      </c>
      <c r="I160" s="10">
        <v>98.55</v>
      </c>
      <c r="J160" s="17">
        <f t="shared" si="8"/>
        <v>7400.145584524811</v>
      </c>
      <c r="K160" s="17">
        <f t="shared" si="9"/>
        <v>8928.232470826992</v>
      </c>
      <c r="L160" s="21">
        <v>879877.31</v>
      </c>
      <c r="M160" s="17"/>
      <c r="N160" s="27" t="s">
        <v>21</v>
      </c>
      <c r="O160" s="27" t="s">
        <v>22</v>
      </c>
    </row>
    <row r="161" spans="1:15" s="75" customFormat="1" ht="16.5" customHeight="1">
      <c r="A161" s="58">
        <v>156</v>
      </c>
      <c r="B161" s="6" t="s">
        <v>23</v>
      </c>
      <c r="C161" s="7" t="s">
        <v>196</v>
      </c>
      <c r="D161" s="8">
        <v>15</v>
      </c>
      <c r="E161" s="6" t="s">
        <v>24</v>
      </c>
      <c r="F161" s="8">
        <v>3</v>
      </c>
      <c r="G161" s="17">
        <f t="shared" si="10"/>
        <v>118.9</v>
      </c>
      <c r="H161" s="10">
        <v>20.35</v>
      </c>
      <c r="I161" s="10">
        <v>98.55</v>
      </c>
      <c r="J161" s="17">
        <f t="shared" si="8"/>
        <v>6715.77157275021</v>
      </c>
      <c r="K161" s="17">
        <f t="shared" si="9"/>
        <v>8102.539218670726</v>
      </c>
      <c r="L161" s="21">
        <v>798505.24</v>
      </c>
      <c r="M161" s="17"/>
      <c r="N161" s="27" t="s">
        <v>21</v>
      </c>
      <c r="O161" s="27" t="s">
        <v>22</v>
      </c>
    </row>
    <row r="162" spans="1:15" s="75" customFormat="1" ht="16.5" customHeight="1">
      <c r="A162" s="58">
        <v>157</v>
      </c>
      <c r="B162" s="6" t="s">
        <v>23</v>
      </c>
      <c r="C162" s="7" t="s">
        <v>167</v>
      </c>
      <c r="D162" s="8">
        <v>16</v>
      </c>
      <c r="E162" s="6" t="s">
        <v>24</v>
      </c>
      <c r="F162" s="8">
        <v>3</v>
      </c>
      <c r="G162" s="17">
        <f t="shared" si="10"/>
        <v>118.9</v>
      </c>
      <c r="H162" s="10">
        <v>20.35</v>
      </c>
      <c r="I162" s="10">
        <v>98.55</v>
      </c>
      <c r="J162" s="17">
        <f t="shared" si="8"/>
        <v>6715.77157275021</v>
      </c>
      <c r="K162" s="17">
        <f t="shared" si="9"/>
        <v>8102.539218670726</v>
      </c>
      <c r="L162" s="21">
        <v>798505.24</v>
      </c>
      <c r="M162" s="17"/>
      <c r="N162" s="27" t="s">
        <v>21</v>
      </c>
      <c r="O162" s="27" t="s">
        <v>22</v>
      </c>
    </row>
    <row r="163" spans="1:15" s="75" customFormat="1" ht="16.5" customHeight="1">
      <c r="A163" s="58">
        <v>158</v>
      </c>
      <c r="B163" s="6" t="s">
        <v>23</v>
      </c>
      <c r="C163" s="7" t="s">
        <v>121</v>
      </c>
      <c r="D163" s="8">
        <v>17</v>
      </c>
      <c r="E163" s="6" t="s">
        <v>24</v>
      </c>
      <c r="F163" s="8">
        <v>3</v>
      </c>
      <c r="G163" s="17">
        <f t="shared" si="10"/>
        <v>118.9</v>
      </c>
      <c r="H163" s="10">
        <v>20.35</v>
      </c>
      <c r="I163" s="10">
        <v>98.55</v>
      </c>
      <c r="J163" s="17">
        <f t="shared" si="8"/>
        <v>6715.77157275021</v>
      </c>
      <c r="K163" s="17">
        <f t="shared" si="9"/>
        <v>8102.539218670726</v>
      </c>
      <c r="L163" s="21">
        <v>798505.24</v>
      </c>
      <c r="M163" s="17"/>
      <c r="N163" s="27" t="s">
        <v>21</v>
      </c>
      <c r="O163" s="27" t="s">
        <v>22</v>
      </c>
    </row>
    <row r="164" spans="1:15" s="75" customFormat="1" ht="16.5" customHeight="1">
      <c r="A164" s="58">
        <v>159</v>
      </c>
      <c r="B164" s="6" t="s">
        <v>23</v>
      </c>
      <c r="C164" s="7" t="s">
        <v>197</v>
      </c>
      <c r="D164" s="8">
        <v>18</v>
      </c>
      <c r="E164" s="6" t="s">
        <v>24</v>
      </c>
      <c r="F164" s="8">
        <v>3</v>
      </c>
      <c r="G164" s="17">
        <f t="shared" si="10"/>
        <v>118.9</v>
      </c>
      <c r="H164" s="10">
        <v>20.35</v>
      </c>
      <c r="I164" s="10">
        <v>98.55</v>
      </c>
      <c r="J164" s="17">
        <f t="shared" si="8"/>
        <v>7368.704457527333</v>
      </c>
      <c r="K164" s="17">
        <f t="shared" si="9"/>
        <v>8890.298934550989</v>
      </c>
      <c r="L164" s="21">
        <v>876138.96</v>
      </c>
      <c r="M164" s="17"/>
      <c r="N164" s="27" t="s">
        <v>21</v>
      </c>
      <c r="O164" s="27" t="s">
        <v>22</v>
      </c>
    </row>
    <row r="165" spans="1:15" s="75" customFormat="1" ht="16.5" customHeight="1">
      <c r="A165" s="58">
        <v>160</v>
      </c>
      <c r="B165" s="6" t="s">
        <v>23</v>
      </c>
      <c r="C165" s="7" t="s">
        <v>122</v>
      </c>
      <c r="D165" s="8">
        <v>19</v>
      </c>
      <c r="E165" s="6" t="s">
        <v>24</v>
      </c>
      <c r="F165" s="8">
        <v>3</v>
      </c>
      <c r="G165" s="17">
        <f t="shared" si="10"/>
        <v>118.9</v>
      </c>
      <c r="H165" s="10">
        <v>20.35</v>
      </c>
      <c r="I165" s="10">
        <v>98.55</v>
      </c>
      <c r="J165" s="17">
        <f t="shared" si="8"/>
        <v>6715.77157275021</v>
      </c>
      <c r="K165" s="17">
        <f t="shared" si="9"/>
        <v>8102.539218670726</v>
      </c>
      <c r="L165" s="21">
        <v>798505.24</v>
      </c>
      <c r="M165" s="17"/>
      <c r="N165" s="27" t="s">
        <v>21</v>
      </c>
      <c r="O165" s="27" t="s">
        <v>22</v>
      </c>
    </row>
    <row r="166" spans="1:15" s="75" customFormat="1" ht="16.5" customHeight="1">
      <c r="A166" s="58">
        <v>161</v>
      </c>
      <c r="B166" s="6" t="s">
        <v>23</v>
      </c>
      <c r="C166" s="7" t="s">
        <v>198</v>
      </c>
      <c r="D166" s="8">
        <v>21</v>
      </c>
      <c r="E166" s="6" t="s">
        <v>24</v>
      </c>
      <c r="F166" s="8">
        <v>3</v>
      </c>
      <c r="G166" s="17">
        <v>118.9</v>
      </c>
      <c r="H166" s="10">
        <v>20.35</v>
      </c>
      <c r="I166" s="10">
        <v>98.55</v>
      </c>
      <c r="J166" s="17">
        <f t="shared" si="8"/>
        <v>6779.282506307821</v>
      </c>
      <c r="K166" s="17">
        <f t="shared" si="9"/>
        <v>8179.164789446981</v>
      </c>
      <c r="L166" s="21">
        <v>806056.69</v>
      </c>
      <c r="M166" s="17"/>
      <c r="N166" s="27" t="s">
        <v>21</v>
      </c>
      <c r="O166" s="27" t="s">
        <v>22</v>
      </c>
    </row>
    <row r="167" spans="1:15" s="75" customFormat="1" ht="16.5" customHeight="1">
      <c r="A167" s="58">
        <v>162</v>
      </c>
      <c r="B167" s="6" t="s">
        <v>23</v>
      </c>
      <c r="C167" s="7" t="s">
        <v>123</v>
      </c>
      <c r="D167" s="8">
        <v>24</v>
      </c>
      <c r="E167" s="6" t="s">
        <v>24</v>
      </c>
      <c r="F167" s="8">
        <v>3</v>
      </c>
      <c r="G167" s="17">
        <v>118.9</v>
      </c>
      <c r="H167" s="10">
        <v>20.35</v>
      </c>
      <c r="I167" s="10">
        <v>98.55</v>
      </c>
      <c r="J167" s="17">
        <f t="shared" si="8"/>
        <v>7463.027670311186</v>
      </c>
      <c r="K167" s="17">
        <f t="shared" si="9"/>
        <v>9004.099340436327</v>
      </c>
      <c r="L167" s="21">
        <v>887353.99</v>
      </c>
      <c r="M167" s="17"/>
      <c r="N167" s="27" t="s">
        <v>21</v>
      </c>
      <c r="O167" s="27" t="s">
        <v>22</v>
      </c>
    </row>
    <row r="168" spans="1:15" s="75" customFormat="1" ht="18.75" customHeight="1">
      <c r="A168" s="86" t="s">
        <v>25</v>
      </c>
      <c r="B168" s="86"/>
      <c r="C168" s="86"/>
      <c r="D168" s="86"/>
      <c r="E168" s="86"/>
      <c r="F168" s="87"/>
      <c r="G168" s="39">
        <f>H168+I168</f>
        <v>16001.57999999998</v>
      </c>
      <c r="H168" s="88">
        <f aca="true" t="shared" si="11" ref="H168:L168">SUM(H6:H167)</f>
        <v>2801.5800000000004</v>
      </c>
      <c r="I168" s="94">
        <f t="shared" si="11"/>
        <v>13199.99999999998</v>
      </c>
      <c r="J168" s="39">
        <f t="shared" si="8"/>
        <v>6955.829921170288</v>
      </c>
      <c r="K168" s="39">
        <f t="shared" si="9"/>
        <v>8432.141587121218</v>
      </c>
      <c r="L168" s="39">
        <f t="shared" si="11"/>
        <v>111304268.94999991</v>
      </c>
      <c r="M168" s="95"/>
      <c r="N168" s="96"/>
      <c r="O168" s="96"/>
    </row>
    <row r="169" spans="1:15" s="75" customFormat="1" ht="41.25" customHeight="1">
      <c r="A169" s="89" t="s">
        <v>124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7"/>
    </row>
    <row r="170" spans="1:15" s="75" customFormat="1" ht="63.75" customHeight="1">
      <c r="A170" s="90" t="s">
        <v>27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1:15" s="75" customFormat="1" ht="15.75" customHeight="1">
      <c r="A171" s="92" t="s">
        <v>28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2" t="s">
        <v>29</v>
      </c>
      <c r="L171" s="92"/>
      <c r="M171" s="92"/>
      <c r="N171" s="93"/>
      <c r="O171" s="93"/>
    </row>
    <row r="172" spans="1:15" s="75" customFormat="1" ht="15.75" customHeight="1">
      <c r="A172" s="92" t="s">
        <v>30</v>
      </c>
      <c r="B172" s="92"/>
      <c r="C172" s="92"/>
      <c r="D172" s="92"/>
      <c r="E172" s="92"/>
      <c r="F172" s="93"/>
      <c r="G172" s="93"/>
      <c r="H172" s="93"/>
      <c r="I172" s="93"/>
      <c r="J172" s="93"/>
      <c r="K172" s="92" t="s">
        <v>31</v>
      </c>
      <c r="L172" s="92"/>
      <c r="M172" s="92"/>
      <c r="N172" s="93"/>
      <c r="O172" s="93"/>
    </row>
    <row r="173" spans="1:5" s="75" customFormat="1" ht="15.75" customHeight="1">
      <c r="A173" s="92" t="s">
        <v>32</v>
      </c>
      <c r="B173" s="92"/>
      <c r="C173" s="92"/>
      <c r="D173" s="92"/>
      <c r="E173" s="92"/>
    </row>
    <row r="174" s="75" customFormat="1" ht="24.75" customHeight="1"/>
    <row r="175" s="75" customFormat="1" ht="24.75" customHeight="1"/>
    <row r="176" s="75" customFormat="1" ht="24.75" customHeight="1"/>
    <row r="177" s="75" customFormat="1" ht="24.75" customHeight="1"/>
    <row r="178" s="75" customFormat="1" ht="24.75" customHeight="1"/>
    <row r="179" s="75" customFormat="1" ht="24.75" customHeight="1"/>
    <row r="180" s="75" customFormat="1" ht="24.75" customHeight="1"/>
    <row r="181" s="75" customFormat="1" ht="30.75" customHeight="1"/>
    <row r="182" spans="1:15" s="74" customFormat="1" ht="42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</row>
    <row r="183" s="74" customFormat="1" ht="51.75" customHeight="1"/>
    <row r="184" s="74" customFormat="1" ht="27" customHeight="1"/>
    <row r="185" s="74" customFormat="1" ht="25.5" customHeight="1"/>
  </sheetData>
  <sheetProtection/>
  <mergeCells count="27">
    <mergeCell ref="A1:B1"/>
    <mergeCell ref="A2:O2"/>
    <mergeCell ref="A3:H3"/>
    <mergeCell ref="I3:K3"/>
    <mergeCell ref="A168:F168"/>
    <mergeCell ref="A169:O169"/>
    <mergeCell ref="A170:O170"/>
    <mergeCell ref="A171:E171"/>
    <mergeCell ref="K171:L171"/>
    <mergeCell ref="A172:E172"/>
    <mergeCell ref="K172:L172"/>
    <mergeCell ref="A173:E17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4"/>
  <sheetViews>
    <sheetView workbookViewId="0" topLeftCell="A1">
      <selection activeCell="T11" sqref="T11"/>
    </sheetView>
  </sheetViews>
  <sheetFormatPr defaultColWidth="9.00390625" defaultRowHeight="14.25"/>
  <cols>
    <col min="1" max="1" width="4.875" style="0" customWidth="1"/>
    <col min="2" max="2" width="5.25390625" style="0" customWidth="1"/>
    <col min="4" max="4" width="5.375" style="0" customWidth="1"/>
    <col min="6" max="6" width="5.00390625" style="0" customWidth="1"/>
    <col min="7" max="7" width="11.125" style="0" customWidth="1"/>
    <col min="8" max="8" width="8.625" style="0" customWidth="1"/>
    <col min="10" max="10" width="10.25390625" style="0" customWidth="1"/>
    <col min="11" max="11" width="11.625" style="0" customWidth="1"/>
    <col min="12" max="12" width="13.625" style="0" customWidth="1"/>
    <col min="13" max="13" width="0.2421875" style="0" customWidth="1"/>
    <col min="14" max="15" width="9.00390625" style="0" hidden="1" customWidth="1"/>
    <col min="16" max="16" width="6.00390625" style="0" customWidth="1"/>
    <col min="17" max="17" width="9.25390625" style="0" customWidth="1"/>
    <col min="18" max="18" width="15.125" style="0" customWidth="1"/>
  </cols>
  <sheetData>
    <row r="1" spans="1:18" ht="15">
      <c r="A1" s="58">
        <v>1</v>
      </c>
      <c r="B1" s="6" t="s">
        <v>19</v>
      </c>
      <c r="C1" s="7" t="s">
        <v>126</v>
      </c>
      <c r="D1" s="8">
        <v>5</v>
      </c>
      <c r="E1" s="6" t="s">
        <v>20</v>
      </c>
      <c r="F1" s="8">
        <v>3</v>
      </c>
      <c r="G1" s="17">
        <v>92.54</v>
      </c>
      <c r="H1" s="10">
        <v>16.89</v>
      </c>
      <c r="I1" s="10">
        <v>75.65</v>
      </c>
      <c r="J1" s="17">
        <v>6993.118799999999</v>
      </c>
      <c r="K1" s="17">
        <v>8554.437723093191</v>
      </c>
      <c r="L1" s="21">
        <v>647143.213752</v>
      </c>
      <c r="M1" s="17"/>
      <c r="N1" s="27" t="s">
        <v>21</v>
      </c>
      <c r="O1" s="27" t="s">
        <v>22</v>
      </c>
      <c r="P1" s="59">
        <v>0.0609</v>
      </c>
      <c r="Q1" s="60">
        <f>L1*P1</f>
        <v>39411.021717496806</v>
      </c>
      <c r="R1" s="61">
        <f>L1-Q1</f>
        <v>607732.1920345032</v>
      </c>
    </row>
    <row r="2" spans="1:18" ht="15">
      <c r="A2" s="58">
        <v>2</v>
      </c>
      <c r="B2" s="6" t="s">
        <v>19</v>
      </c>
      <c r="C2" s="7" t="s">
        <v>127</v>
      </c>
      <c r="D2" s="8">
        <v>10</v>
      </c>
      <c r="E2" s="6" t="s">
        <v>20</v>
      </c>
      <c r="F2" s="8">
        <v>3</v>
      </c>
      <c r="G2" s="17">
        <v>92.54</v>
      </c>
      <c r="H2" s="10">
        <v>16.89</v>
      </c>
      <c r="I2" s="10">
        <v>75.65</v>
      </c>
      <c r="J2" s="17">
        <v>7059.657600000001</v>
      </c>
      <c r="K2" s="17">
        <v>8635.832310693986</v>
      </c>
      <c r="L2" s="21">
        <v>653300.7143040001</v>
      </c>
      <c r="M2" s="17"/>
      <c r="N2" s="27" t="s">
        <v>21</v>
      </c>
      <c r="O2" s="27" t="s">
        <v>22</v>
      </c>
      <c r="P2" s="59">
        <v>0.0609</v>
      </c>
      <c r="Q2" s="60">
        <f aca="true" t="shared" si="0" ref="Q2:Q35">L2*P2</f>
        <v>39786.01350111361</v>
      </c>
      <c r="R2" s="61">
        <f aca="true" t="shared" si="1" ref="R2:R35">L2-Q2</f>
        <v>613514.7008028865</v>
      </c>
    </row>
    <row r="3" spans="1:18" ht="15">
      <c r="A3" s="58">
        <v>3</v>
      </c>
      <c r="B3" s="6" t="s">
        <v>19</v>
      </c>
      <c r="C3" s="7" t="s">
        <v>128</v>
      </c>
      <c r="D3" s="8">
        <v>16</v>
      </c>
      <c r="E3" s="6" t="s">
        <v>20</v>
      </c>
      <c r="F3" s="8">
        <v>3</v>
      </c>
      <c r="G3" s="17">
        <v>92.54</v>
      </c>
      <c r="H3" s="10">
        <v>16.89</v>
      </c>
      <c r="I3" s="10">
        <v>75.65</v>
      </c>
      <c r="J3" s="17">
        <v>7059.657600000001</v>
      </c>
      <c r="K3" s="17">
        <v>8635.832310693986</v>
      </c>
      <c r="L3" s="21">
        <v>653300.7143040001</v>
      </c>
      <c r="M3" s="17"/>
      <c r="N3" s="27" t="s">
        <v>21</v>
      </c>
      <c r="O3" s="27" t="s">
        <v>22</v>
      </c>
      <c r="P3" s="59">
        <v>0.0609</v>
      </c>
      <c r="Q3" s="60">
        <f t="shared" si="0"/>
        <v>39786.01350111361</v>
      </c>
      <c r="R3" s="61">
        <f t="shared" si="1"/>
        <v>613514.7008028865</v>
      </c>
    </row>
    <row r="4" spans="1:18" ht="15">
      <c r="A4" s="58">
        <v>4</v>
      </c>
      <c r="B4" s="6" t="s">
        <v>19</v>
      </c>
      <c r="C4" s="7" t="s">
        <v>35</v>
      </c>
      <c r="D4" s="8">
        <v>24</v>
      </c>
      <c r="E4" s="6" t="s">
        <v>20</v>
      </c>
      <c r="F4" s="8">
        <v>3</v>
      </c>
      <c r="G4" s="17">
        <v>92.54</v>
      </c>
      <c r="H4" s="10">
        <v>16.89</v>
      </c>
      <c r="I4" s="10">
        <v>75.65</v>
      </c>
      <c r="J4" s="17">
        <v>7857.36</v>
      </c>
      <c r="K4" s="17">
        <v>9611.633766027759</v>
      </c>
      <c r="L4" s="21">
        <v>727120.0944000001</v>
      </c>
      <c r="M4" s="17"/>
      <c r="N4" s="27" t="s">
        <v>21</v>
      </c>
      <c r="O4" s="27" t="s">
        <v>22</v>
      </c>
      <c r="P4" s="59">
        <v>0.0609</v>
      </c>
      <c r="Q4" s="60">
        <f t="shared" si="0"/>
        <v>44281.61374896001</v>
      </c>
      <c r="R4" s="61">
        <f t="shared" si="1"/>
        <v>682838.4806510401</v>
      </c>
    </row>
    <row r="5" spans="1:18" ht="15">
      <c r="A5" s="58">
        <v>5</v>
      </c>
      <c r="B5" s="6" t="s">
        <v>19</v>
      </c>
      <c r="C5" s="7" t="s">
        <v>168</v>
      </c>
      <c r="D5" s="8">
        <v>2</v>
      </c>
      <c r="E5" s="6" t="s">
        <v>20</v>
      </c>
      <c r="F5" s="8">
        <v>3</v>
      </c>
      <c r="G5" s="17">
        <v>92.53</v>
      </c>
      <c r="H5" s="7">
        <v>16.89</v>
      </c>
      <c r="I5" s="7">
        <v>75.64</v>
      </c>
      <c r="J5" s="17">
        <v>7691.04</v>
      </c>
      <c r="K5" s="17">
        <v>9408.407340031728</v>
      </c>
      <c r="L5" s="21">
        <v>711651.9312</v>
      </c>
      <c r="M5" s="17"/>
      <c r="N5" s="27" t="s">
        <v>21</v>
      </c>
      <c r="O5" s="27" t="s">
        <v>22</v>
      </c>
      <c r="P5" s="59">
        <v>0.0609</v>
      </c>
      <c r="Q5" s="60">
        <f t="shared" si="0"/>
        <v>43339.60261008</v>
      </c>
      <c r="R5" s="61">
        <f t="shared" si="1"/>
        <v>668312.32858992</v>
      </c>
    </row>
    <row r="6" spans="1:18" ht="15">
      <c r="A6" s="58">
        <v>6</v>
      </c>
      <c r="B6" s="6" t="s">
        <v>19</v>
      </c>
      <c r="C6" s="7" t="s">
        <v>169</v>
      </c>
      <c r="D6" s="8">
        <v>3</v>
      </c>
      <c r="E6" s="6" t="s">
        <v>20</v>
      </c>
      <c r="F6" s="8">
        <v>3</v>
      </c>
      <c r="G6" s="17">
        <v>92.53</v>
      </c>
      <c r="H6" s="7">
        <v>16.89</v>
      </c>
      <c r="I6" s="7">
        <v>75.64</v>
      </c>
      <c r="J6" s="17">
        <v>7758</v>
      </c>
      <c r="K6" s="17">
        <v>9490.319143310418</v>
      </c>
      <c r="L6" s="21">
        <v>717847.74</v>
      </c>
      <c r="M6" s="17"/>
      <c r="N6" s="27" t="s">
        <v>21</v>
      </c>
      <c r="O6" s="27" t="s">
        <v>22</v>
      </c>
      <c r="P6" s="59">
        <v>0.0609</v>
      </c>
      <c r="Q6" s="60">
        <f t="shared" si="0"/>
        <v>43716.927366</v>
      </c>
      <c r="R6" s="61">
        <f t="shared" si="1"/>
        <v>674130.812634</v>
      </c>
    </row>
    <row r="7" spans="1:18" ht="15">
      <c r="A7" s="58">
        <v>7</v>
      </c>
      <c r="B7" s="6" t="s">
        <v>19</v>
      </c>
      <c r="C7" s="7" t="s">
        <v>36</v>
      </c>
      <c r="D7" s="8">
        <v>4</v>
      </c>
      <c r="E7" s="6" t="s">
        <v>20</v>
      </c>
      <c r="F7" s="8">
        <v>3</v>
      </c>
      <c r="G7" s="17">
        <v>92.53</v>
      </c>
      <c r="H7" s="7">
        <v>16.89</v>
      </c>
      <c r="I7" s="7">
        <v>75.64</v>
      </c>
      <c r="J7" s="17">
        <v>7758</v>
      </c>
      <c r="K7" s="17">
        <v>9490.319143310418</v>
      </c>
      <c r="L7" s="21">
        <v>717847.74</v>
      </c>
      <c r="M7" s="17"/>
      <c r="N7" s="27" t="s">
        <v>21</v>
      </c>
      <c r="O7" s="27" t="s">
        <v>22</v>
      </c>
      <c r="P7" s="59">
        <v>0.0609</v>
      </c>
      <c r="Q7" s="60">
        <f t="shared" si="0"/>
        <v>43716.927366</v>
      </c>
      <c r="R7" s="61">
        <f t="shared" si="1"/>
        <v>674130.812634</v>
      </c>
    </row>
    <row r="8" spans="1:18" ht="15">
      <c r="A8" s="58">
        <v>8</v>
      </c>
      <c r="B8" s="6" t="s">
        <v>19</v>
      </c>
      <c r="C8" s="7" t="s">
        <v>129</v>
      </c>
      <c r="D8" s="8">
        <v>5</v>
      </c>
      <c r="E8" s="6" t="s">
        <v>20</v>
      </c>
      <c r="F8" s="8">
        <v>3</v>
      </c>
      <c r="G8" s="17">
        <v>92.53</v>
      </c>
      <c r="H8" s="7">
        <v>16.89</v>
      </c>
      <c r="I8" s="7">
        <v>75.64</v>
      </c>
      <c r="J8" s="17">
        <v>7060.7484</v>
      </c>
      <c r="K8" s="17">
        <v>8637.375058857748</v>
      </c>
      <c r="L8" s="21">
        <v>653331.0494520001</v>
      </c>
      <c r="M8" s="17"/>
      <c r="N8" s="27" t="s">
        <v>21</v>
      </c>
      <c r="O8" s="27" t="s">
        <v>22</v>
      </c>
      <c r="P8" s="59">
        <v>0.0609</v>
      </c>
      <c r="Q8" s="60">
        <f t="shared" si="0"/>
        <v>39787.860911626805</v>
      </c>
      <c r="R8" s="61">
        <f t="shared" si="1"/>
        <v>613543.1885403732</v>
      </c>
    </row>
    <row r="9" spans="1:18" ht="15">
      <c r="A9" s="58">
        <v>9</v>
      </c>
      <c r="B9" s="6" t="s">
        <v>19</v>
      </c>
      <c r="C9" s="7" t="s">
        <v>37</v>
      </c>
      <c r="D9" s="8">
        <v>9</v>
      </c>
      <c r="E9" s="6" t="s">
        <v>20</v>
      </c>
      <c r="F9" s="8">
        <v>3</v>
      </c>
      <c r="G9" s="17">
        <v>92.53</v>
      </c>
      <c r="H9" s="7">
        <v>16.89</v>
      </c>
      <c r="I9" s="7">
        <v>75.64</v>
      </c>
      <c r="J9" s="17">
        <v>7128.378</v>
      </c>
      <c r="K9" s="17">
        <v>8720.105980169223</v>
      </c>
      <c r="L9" s="21">
        <v>659588.81634</v>
      </c>
      <c r="M9" s="17"/>
      <c r="N9" s="27" t="s">
        <v>21</v>
      </c>
      <c r="O9" s="27" t="s">
        <v>22</v>
      </c>
      <c r="P9" s="59">
        <v>0.0609</v>
      </c>
      <c r="Q9" s="60">
        <f t="shared" si="0"/>
        <v>40168.958915106006</v>
      </c>
      <c r="R9" s="61">
        <f t="shared" si="1"/>
        <v>619419.857424894</v>
      </c>
    </row>
    <row r="10" spans="1:18" ht="15">
      <c r="A10" s="58">
        <v>10</v>
      </c>
      <c r="B10" s="6" t="s">
        <v>19</v>
      </c>
      <c r="C10" s="7" t="s">
        <v>130</v>
      </c>
      <c r="D10" s="8">
        <v>10</v>
      </c>
      <c r="E10" s="6" t="s">
        <v>20</v>
      </c>
      <c r="F10" s="8">
        <v>3</v>
      </c>
      <c r="G10" s="17">
        <v>92.53</v>
      </c>
      <c r="H10" s="7">
        <v>16.89</v>
      </c>
      <c r="I10" s="7">
        <v>75.64</v>
      </c>
      <c r="J10" s="17">
        <v>7128.378</v>
      </c>
      <c r="K10" s="17">
        <v>8720.105980169223</v>
      </c>
      <c r="L10" s="21">
        <v>659588.81634</v>
      </c>
      <c r="M10" s="17"/>
      <c r="N10" s="27" t="s">
        <v>21</v>
      </c>
      <c r="O10" s="27" t="s">
        <v>22</v>
      </c>
      <c r="P10" s="59">
        <v>0.0609</v>
      </c>
      <c r="Q10" s="60">
        <f t="shared" si="0"/>
        <v>40168.958915106006</v>
      </c>
      <c r="R10" s="61">
        <f t="shared" si="1"/>
        <v>619419.857424894</v>
      </c>
    </row>
    <row r="11" spans="1:18" ht="15">
      <c r="A11" s="58">
        <v>11</v>
      </c>
      <c r="B11" s="6" t="s">
        <v>19</v>
      </c>
      <c r="C11" s="7" t="s">
        <v>38</v>
      </c>
      <c r="D11" s="8">
        <v>11</v>
      </c>
      <c r="E11" s="6" t="s">
        <v>20</v>
      </c>
      <c r="F11" s="8">
        <v>3</v>
      </c>
      <c r="G11" s="17">
        <v>92.53</v>
      </c>
      <c r="H11" s="7">
        <v>16.89</v>
      </c>
      <c r="I11" s="7">
        <v>75.64</v>
      </c>
      <c r="J11" s="17">
        <v>7128.378</v>
      </c>
      <c r="K11" s="17">
        <v>8720.105980169223</v>
      </c>
      <c r="L11" s="21">
        <v>659588.81634</v>
      </c>
      <c r="M11" s="17"/>
      <c r="N11" s="27" t="s">
        <v>21</v>
      </c>
      <c r="O11" s="27" t="s">
        <v>22</v>
      </c>
      <c r="P11" s="59">
        <v>0.0609</v>
      </c>
      <c r="Q11" s="60">
        <f t="shared" si="0"/>
        <v>40168.958915106006</v>
      </c>
      <c r="R11" s="61">
        <f t="shared" si="1"/>
        <v>619419.857424894</v>
      </c>
    </row>
    <row r="12" spans="1:18" ht="15">
      <c r="A12" s="58">
        <v>12</v>
      </c>
      <c r="B12" s="6" t="s">
        <v>19</v>
      </c>
      <c r="C12" s="7" t="s">
        <v>39</v>
      </c>
      <c r="D12" s="8">
        <v>12</v>
      </c>
      <c r="E12" s="6" t="s">
        <v>20</v>
      </c>
      <c r="F12" s="8">
        <v>3</v>
      </c>
      <c r="G12" s="17">
        <v>92.53</v>
      </c>
      <c r="H12" s="7">
        <v>16.89</v>
      </c>
      <c r="I12" s="7">
        <v>75.64</v>
      </c>
      <c r="J12" s="17">
        <v>7128.378</v>
      </c>
      <c r="K12" s="17">
        <v>8720.105980169223</v>
      </c>
      <c r="L12" s="21">
        <v>659588.81634</v>
      </c>
      <c r="M12" s="17"/>
      <c r="N12" s="27" t="s">
        <v>21</v>
      </c>
      <c r="O12" s="27" t="s">
        <v>22</v>
      </c>
      <c r="P12" s="59">
        <v>0.0609</v>
      </c>
      <c r="Q12" s="60">
        <f t="shared" si="0"/>
        <v>40168.958915106006</v>
      </c>
      <c r="R12" s="61">
        <f t="shared" si="1"/>
        <v>619419.857424894</v>
      </c>
    </row>
    <row r="13" spans="1:18" ht="15">
      <c r="A13" s="58">
        <v>13</v>
      </c>
      <c r="B13" s="6" t="s">
        <v>19</v>
      </c>
      <c r="C13" s="7" t="s">
        <v>40</v>
      </c>
      <c r="D13" s="8">
        <v>13</v>
      </c>
      <c r="E13" s="6" t="s">
        <v>20</v>
      </c>
      <c r="F13" s="8">
        <v>3</v>
      </c>
      <c r="G13" s="17">
        <v>92.53</v>
      </c>
      <c r="H13" s="7">
        <v>16.89</v>
      </c>
      <c r="I13" s="7">
        <v>75.64</v>
      </c>
      <c r="J13" s="17">
        <v>7128.378</v>
      </c>
      <c r="K13" s="17">
        <v>8720.105980169223</v>
      </c>
      <c r="L13" s="21">
        <v>659588.81634</v>
      </c>
      <c r="M13" s="17"/>
      <c r="N13" s="27" t="s">
        <v>21</v>
      </c>
      <c r="O13" s="27" t="s">
        <v>22</v>
      </c>
      <c r="P13" s="59">
        <v>0.0609</v>
      </c>
      <c r="Q13" s="60">
        <f t="shared" si="0"/>
        <v>40168.958915106006</v>
      </c>
      <c r="R13" s="61">
        <f t="shared" si="1"/>
        <v>619419.857424894</v>
      </c>
    </row>
    <row r="14" spans="1:18" ht="15">
      <c r="A14" s="58">
        <v>14</v>
      </c>
      <c r="B14" s="6" t="s">
        <v>19</v>
      </c>
      <c r="C14" s="7" t="s">
        <v>41</v>
      </c>
      <c r="D14" s="8">
        <v>14</v>
      </c>
      <c r="E14" s="6" t="s">
        <v>20</v>
      </c>
      <c r="F14" s="8">
        <v>3</v>
      </c>
      <c r="G14" s="17">
        <v>92.53</v>
      </c>
      <c r="H14" s="7">
        <v>16.89</v>
      </c>
      <c r="I14" s="7">
        <v>75.64</v>
      </c>
      <c r="J14" s="17">
        <v>7858.44</v>
      </c>
      <c r="K14" s="17">
        <v>9613.18684822845</v>
      </c>
      <c r="L14" s="21">
        <v>727141.4532</v>
      </c>
      <c r="M14" s="17"/>
      <c r="N14" s="27" t="s">
        <v>21</v>
      </c>
      <c r="O14" s="27" t="s">
        <v>22</v>
      </c>
      <c r="P14" s="59">
        <v>0.0609</v>
      </c>
      <c r="Q14" s="60">
        <f t="shared" si="0"/>
        <v>44282.914499880004</v>
      </c>
      <c r="R14" s="61">
        <f t="shared" si="1"/>
        <v>682858.5387001199</v>
      </c>
    </row>
    <row r="15" spans="1:18" ht="15">
      <c r="A15" s="58">
        <v>15</v>
      </c>
      <c r="B15" s="6" t="s">
        <v>19</v>
      </c>
      <c r="C15" s="7" t="s">
        <v>42</v>
      </c>
      <c r="D15" s="8">
        <v>15</v>
      </c>
      <c r="E15" s="6" t="s">
        <v>20</v>
      </c>
      <c r="F15" s="8">
        <v>3</v>
      </c>
      <c r="G15" s="17">
        <v>92.53</v>
      </c>
      <c r="H15" s="7">
        <v>16.89</v>
      </c>
      <c r="I15" s="7">
        <v>75.64</v>
      </c>
      <c r="J15" s="17">
        <v>7128.378</v>
      </c>
      <c r="K15" s="17">
        <v>8720.105980169223</v>
      </c>
      <c r="L15" s="21">
        <v>659588.81634</v>
      </c>
      <c r="M15" s="17"/>
      <c r="N15" s="27" t="s">
        <v>21</v>
      </c>
      <c r="O15" s="27" t="s">
        <v>22</v>
      </c>
      <c r="P15" s="59">
        <v>0.0609</v>
      </c>
      <c r="Q15" s="60">
        <f t="shared" si="0"/>
        <v>40168.958915106006</v>
      </c>
      <c r="R15" s="61">
        <f t="shared" si="1"/>
        <v>619419.857424894</v>
      </c>
    </row>
    <row r="16" spans="1:18" ht="15">
      <c r="A16" s="58">
        <v>16</v>
      </c>
      <c r="B16" s="6" t="s">
        <v>19</v>
      </c>
      <c r="C16" s="7" t="s">
        <v>131</v>
      </c>
      <c r="D16" s="8">
        <v>16</v>
      </c>
      <c r="E16" s="6" t="s">
        <v>20</v>
      </c>
      <c r="F16" s="8">
        <v>3</v>
      </c>
      <c r="G16" s="17">
        <v>92.53</v>
      </c>
      <c r="H16" s="7">
        <v>16.89</v>
      </c>
      <c r="I16" s="7">
        <v>75.64</v>
      </c>
      <c r="J16" s="17">
        <v>7128.378</v>
      </c>
      <c r="K16" s="17">
        <v>8720.105980169223</v>
      </c>
      <c r="L16" s="21">
        <v>659588.81634</v>
      </c>
      <c r="M16" s="17"/>
      <c r="N16" s="27" t="s">
        <v>21</v>
      </c>
      <c r="O16" s="27" t="s">
        <v>22</v>
      </c>
      <c r="P16" s="59">
        <v>0.0609</v>
      </c>
      <c r="Q16" s="60">
        <f t="shared" si="0"/>
        <v>40168.958915106006</v>
      </c>
      <c r="R16" s="61">
        <f t="shared" si="1"/>
        <v>619419.857424894</v>
      </c>
    </row>
    <row r="17" spans="1:18" ht="15">
      <c r="A17" s="58">
        <v>17</v>
      </c>
      <c r="B17" s="6" t="s">
        <v>19</v>
      </c>
      <c r="C17" s="7" t="s">
        <v>43</v>
      </c>
      <c r="D17" s="8">
        <v>18</v>
      </c>
      <c r="E17" s="6" t="s">
        <v>20</v>
      </c>
      <c r="F17" s="8">
        <v>3</v>
      </c>
      <c r="G17" s="17">
        <f aca="true" t="shared" si="2" ref="G17:G23">H17+I17</f>
        <v>92.53</v>
      </c>
      <c r="H17" s="7">
        <v>16.89</v>
      </c>
      <c r="I17" s="7">
        <v>75.64</v>
      </c>
      <c r="J17" s="17">
        <f aca="true" t="shared" si="3" ref="J17:J23">L17/G17</f>
        <v>7824.96</v>
      </c>
      <c r="K17" s="17">
        <f aca="true" t="shared" si="4" ref="K17:K23">L17/I17</f>
        <v>9572.230946589107</v>
      </c>
      <c r="L17" s="21">
        <v>724043.5488</v>
      </c>
      <c r="M17" s="17"/>
      <c r="N17" s="27" t="s">
        <v>21</v>
      </c>
      <c r="O17" s="27" t="s">
        <v>22</v>
      </c>
      <c r="P17" s="59">
        <v>0.0609</v>
      </c>
      <c r="Q17" s="60">
        <f t="shared" si="0"/>
        <v>44094.25212192</v>
      </c>
      <c r="R17" s="61">
        <f t="shared" si="1"/>
        <v>679949.29667808</v>
      </c>
    </row>
    <row r="18" spans="1:18" ht="15">
      <c r="A18" s="58">
        <v>18</v>
      </c>
      <c r="B18" s="6" t="s">
        <v>19</v>
      </c>
      <c r="C18" s="7" t="s">
        <v>44</v>
      </c>
      <c r="D18" s="8">
        <v>19</v>
      </c>
      <c r="E18" s="6" t="s">
        <v>20</v>
      </c>
      <c r="F18" s="8">
        <v>3</v>
      </c>
      <c r="G18" s="17">
        <f t="shared" si="2"/>
        <v>92.53</v>
      </c>
      <c r="H18" s="7">
        <v>16.89</v>
      </c>
      <c r="I18" s="7">
        <v>75.64</v>
      </c>
      <c r="J18" s="17">
        <f t="shared" si="3"/>
        <v>7128.378</v>
      </c>
      <c r="K18" s="17">
        <f t="shared" si="4"/>
        <v>8720.105980169223</v>
      </c>
      <c r="L18" s="21">
        <v>659588.81634</v>
      </c>
      <c r="M18" s="17"/>
      <c r="N18" s="27" t="s">
        <v>21</v>
      </c>
      <c r="O18" s="27" t="s">
        <v>22</v>
      </c>
      <c r="P18" s="59">
        <v>0.0609</v>
      </c>
      <c r="Q18" s="60">
        <f t="shared" si="0"/>
        <v>40168.958915106006</v>
      </c>
      <c r="R18" s="61">
        <f t="shared" si="1"/>
        <v>619419.857424894</v>
      </c>
    </row>
    <row r="19" spans="1:18" ht="15">
      <c r="A19" s="58">
        <v>19</v>
      </c>
      <c r="B19" s="6" t="s">
        <v>19</v>
      </c>
      <c r="C19" s="7" t="s">
        <v>45</v>
      </c>
      <c r="D19" s="8">
        <v>20</v>
      </c>
      <c r="E19" s="6" t="s">
        <v>20</v>
      </c>
      <c r="F19" s="8">
        <v>3</v>
      </c>
      <c r="G19" s="17">
        <f t="shared" si="2"/>
        <v>92.53</v>
      </c>
      <c r="H19" s="7">
        <v>16.89</v>
      </c>
      <c r="I19" s="7">
        <v>75.64</v>
      </c>
      <c r="J19" s="17">
        <f t="shared" si="3"/>
        <v>7162.192799999999</v>
      </c>
      <c r="K19" s="17">
        <f t="shared" si="4"/>
        <v>8761.47144082496</v>
      </c>
      <c r="L19" s="21">
        <v>662717.6997839999</v>
      </c>
      <c r="M19" s="17"/>
      <c r="N19" s="27" t="s">
        <v>21</v>
      </c>
      <c r="O19" s="27" t="s">
        <v>22</v>
      </c>
      <c r="P19" s="59">
        <v>0.0609</v>
      </c>
      <c r="Q19" s="60">
        <f t="shared" si="0"/>
        <v>40359.5079168456</v>
      </c>
      <c r="R19" s="61">
        <f t="shared" si="1"/>
        <v>622358.1918671543</v>
      </c>
    </row>
    <row r="20" spans="1:18" ht="15">
      <c r="A20" s="58">
        <v>20</v>
      </c>
      <c r="B20" s="6" t="s">
        <v>19</v>
      </c>
      <c r="C20" s="7" t="s">
        <v>46</v>
      </c>
      <c r="D20" s="8">
        <v>21</v>
      </c>
      <c r="E20" s="6" t="s">
        <v>20</v>
      </c>
      <c r="F20" s="8">
        <v>3</v>
      </c>
      <c r="G20" s="17">
        <f t="shared" si="2"/>
        <v>92.53</v>
      </c>
      <c r="H20" s="7">
        <v>16.89</v>
      </c>
      <c r="I20" s="7">
        <v>75.64</v>
      </c>
      <c r="J20" s="17">
        <f t="shared" si="3"/>
        <v>7196.0076</v>
      </c>
      <c r="K20" s="17">
        <f t="shared" si="4"/>
        <v>8802.836901480698</v>
      </c>
      <c r="L20" s="21">
        <v>665846.583228</v>
      </c>
      <c r="M20" s="17"/>
      <c r="N20" s="27" t="s">
        <v>21</v>
      </c>
      <c r="O20" s="27" t="s">
        <v>22</v>
      </c>
      <c r="P20" s="59">
        <v>0.0609</v>
      </c>
      <c r="Q20" s="60">
        <f t="shared" si="0"/>
        <v>40550.0569185852</v>
      </c>
      <c r="R20" s="61">
        <f t="shared" si="1"/>
        <v>625296.5263094148</v>
      </c>
    </row>
    <row r="21" spans="1:18" ht="15">
      <c r="A21" s="58">
        <v>21</v>
      </c>
      <c r="B21" s="6" t="s">
        <v>19</v>
      </c>
      <c r="C21" s="7" t="s">
        <v>47</v>
      </c>
      <c r="D21" s="8">
        <v>22</v>
      </c>
      <c r="E21" s="6" t="s">
        <v>20</v>
      </c>
      <c r="F21" s="8">
        <v>3</v>
      </c>
      <c r="G21" s="17">
        <f t="shared" si="2"/>
        <v>92.53</v>
      </c>
      <c r="H21" s="7">
        <v>16.89</v>
      </c>
      <c r="I21" s="7">
        <v>75.64</v>
      </c>
      <c r="J21" s="17">
        <f t="shared" si="3"/>
        <v>7229.8224</v>
      </c>
      <c r="K21" s="17">
        <f t="shared" si="4"/>
        <v>8844.202362136435</v>
      </c>
      <c r="L21" s="21">
        <v>668975.466672</v>
      </c>
      <c r="M21" s="17"/>
      <c r="N21" s="27" t="s">
        <v>21</v>
      </c>
      <c r="O21" s="27" t="s">
        <v>22</v>
      </c>
      <c r="P21" s="59">
        <v>0.0609</v>
      </c>
      <c r="Q21" s="60">
        <f t="shared" si="0"/>
        <v>40740.6059203248</v>
      </c>
      <c r="R21" s="61">
        <f t="shared" si="1"/>
        <v>628234.8607516752</v>
      </c>
    </row>
    <row r="22" spans="1:18" ht="15">
      <c r="A22" s="58">
        <v>22</v>
      </c>
      <c r="B22" s="6" t="s">
        <v>19</v>
      </c>
      <c r="C22" s="7" t="s">
        <v>48</v>
      </c>
      <c r="D22" s="8">
        <v>23</v>
      </c>
      <c r="E22" s="6" t="s">
        <v>20</v>
      </c>
      <c r="F22" s="8">
        <v>3</v>
      </c>
      <c r="G22" s="17">
        <f t="shared" si="2"/>
        <v>92.53</v>
      </c>
      <c r="H22" s="7">
        <v>16.89</v>
      </c>
      <c r="I22" s="7">
        <v>75.64</v>
      </c>
      <c r="J22" s="17">
        <f t="shared" si="3"/>
        <v>7262.5464</v>
      </c>
      <c r="K22" s="17">
        <f t="shared" si="4"/>
        <v>8884.233453093602</v>
      </c>
      <c r="L22" s="21">
        <v>672003.418392</v>
      </c>
      <c r="M22" s="17"/>
      <c r="N22" s="27" t="s">
        <v>21</v>
      </c>
      <c r="O22" s="27" t="s">
        <v>22</v>
      </c>
      <c r="P22" s="59">
        <v>0.0609</v>
      </c>
      <c r="Q22" s="60">
        <f t="shared" si="0"/>
        <v>40925.0081800728</v>
      </c>
      <c r="R22" s="61">
        <f t="shared" si="1"/>
        <v>631078.4102119273</v>
      </c>
    </row>
    <row r="23" spans="1:18" ht="15">
      <c r="A23" s="58">
        <v>23</v>
      </c>
      <c r="B23" s="6" t="s">
        <v>19</v>
      </c>
      <c r="C23" s="7" t="s">
        <v>49</v>
      </c>
      <c r="D23" s="8">
        <v>24</v>
      </c>
      <c r="E23" s="6" t="s">
        <v>20</v>
      </c>
      <c r="F23" s="8">
        <v>3</v>
      </c>
      <c r="G23" s="17">
        <f t="shared" si="2"/>
        <v>92.53</v>
      </c>
      <c r="H23" s="7">
        <v>16.89</v>
      </c>
      <c r="I23" s="7">
        <v>75.64</v>
      </c>
      <c r="J23" s="17">
        <f t="shared" si="3"/>
        <v>7924.319999999999</v>
      </c>
      <c r="K23" s="17">
        <f t="shared" si="4"/>
        <v>9693.77749338974</v>
      </c>
      <c r="L23" s="21">
        <v>733237.3295999999</v>
      </c>
      <c r="M23" s="17"/>
      <c r="N23" s="27" t="s">
        <v>21</v>
      </c>
      <c r="O23" s="27" t="s">
        <v>22</v>
      </c>
      <c r="P23" s="59">
        <v>0.0609</v>
      </c>
      <c r="Q23" s="60">
        <f t="shared" si="0"/>
        <v>44654.15337264</v>
      </c>
      <c r="R23" s="61">
        <f t="shared" si="1"/>
        <v>688583.1762273599</v>
      </c>
    </row>
    <row r="24" spans="1:18" ht="15">
      <c r="A24" s="58">
        <v>24</v>
      </c>
      <c r="B24" s="6" t="s">
        <v>19</v>
      </c>
      <c r="C24" s="7" t="s">
        <v>132</v>
      </c>
      <c r="D24" s="8">
        <v>5</v>
      </c>
      <c r="E24" s="6" t="s">
        <v>20</v>
      </c>
      <c r="F24" s="8">
        <v>3</v>
      </c>
      <c r="G24" s="17">
        <v>74.31</v>
      </c>
      <c r="H24" s="7">
        <v>13.56</v>
      </c>
      <c r="I24" s="7">
        <v>60.75</v>
      </c>
      <c r="J24" s="17">
        <v>7264.727999999999</v>
      </c>
      <c r="K24" s="17">
        <v>8886.28704</v>
      </c>
      <c r="L24" s="21">
        <v>539841.93768</v>
      </c>
      <c r="M24" s="17"/>
      <c r="N24" s="27" t="s">
        <v>21</v>
      </c>
      <c r="O24" s="27" t="s">
        <v>22</v>
      </c>
      <c r="P24" s="59">
        <v>0.0609</v>
      </c>
      <c r="Q24" s="60">
        <f t="shared" si="0"/>
        <v>32876.374004712</v>
      </c>
      <c r="R24" s="61">
        <f t="shared" si="1"/>
        <v>506965.563675288</v>
      </c>
    </row>
    <row r="25" spans="1:18" ht="15">
      <c r="A25" s="58">
        <v>25</v>
      </c>
      <c r="B25" s="6" t="s">
        <v>19</v>
      </c>
      <c r="C25" s="7" t="s">
        <v>50</v>
      </c>
      <c r="D25" s="8">
        <v>7</v>
      </c>
      <c r="E25" s="6" t="s">
        <v>20</v>
      </c>
      <c r="F25" s="8">
        <v>3</v>
      </c>
      <c r="G25" s="17">
        <v>74.31</v>
      </c>
      <c r="H25" s="7">
        <v>13.56</v>
      </c>
      <c r="I25" s="7">
        <v>60.75</v>
      </c>
      <c r="J25" s="17">
        <v>7264.727999999999</v>
      </c>
      <c r="K25" s="17">
        <v>8886.28704</v>
      </c>
      <c r="L25" s="21">
        <v>539841.93768</v>
      </c>
      <c r="M25" s="17"/>
      <c r="N25" s="27" t="s">
        <v>21</v>
      </c>
      <c r="O25" s="27" t="s">
        <v>22</v>
      </c>
      <c r="P25" s="59">
        <v>0.0609</v>
      </c>
      <c r="Q25" s="60">
        <f t="shared" si="0"/>
        <v>32876.374004712</v>
      </c>
      <c r="R25" s="61">
        <f t="shared" si="1"/>
        <v>506965.563675288</v>
      </c>
    </row>
    <row r="26" spans="1:18" ht="15">
      <c r="A26" s="58">
        <v>26</v>
      </c>
      <c r="B26" s="6" t="s">
        <v>19</v>
      </c>
      <c r="C26" s="7" t="s">
        <v>170</v>
      </c>
      <c r="D26" s="8">
        <v>8</v>
      </c>
      <c r="E26" s="6" t="s">
        <v>20</v>
      </c>
      <c r="F26" s="8">
        <v>3</v>
      </c>
      <c r="G26" s="17">
        <v>74.31</v>
      </c>
      <c r="H26" s="7">
        <v>13.56</v>
      </c>
      <c r="I26" s="7">
        <v>60.75</v>
      </c>
      <c r="J26" s="17">
        <v>7264.727999999999</v>
      </c>
      <c r="K26" s="17">
        <v>8886.28704</v>
      </c>
      <c r="L26" s="21">
        <v>539841.93768</v>
      </c>
      <c r="M26" s="17"/>
      <c r="N26" s="27" t="s">
        <v>21</v>
      </c>
      <c r="O26" s="27" t="s">
        <v>22</v>
      </c>
      <c r="P26" s="59">
        <v>0.0609</v>
      </c>
      <c r="Q26" s="60">
        <f t="shared" si="0"/>
        <v>32876.374004712</v>
      </c>
      <c r="R26" s="61">
        <f t="shared" si="1"/>
        <v>506965.563675288</v>
      </c>
    </row>
    <row r="27" spans="1:18" ht="15">
      <c r="A27" s="58">
        <v>27</v>
      </c>
      <c r="B27" s="6" t="s">
        <v>19</v>
      </c>
      <c r="C27" s="7" t="s">
        <v>51</v>
      </c>
      <c r="D27" s="8">
        <v>9</v>
      </c>
      <c r="E27" s="6" t="s">
        <v>20</v>
      </c>
      <c r="F27" s="8">
        <v>3</v>
      </c>
      <c r="G27" s="17">
        <v>74.31</v>
      </c>
      <c r="H27" s="7">
        <v>13.56</v>
      </c>
      <c r="I27" s="7">
        <v>60.75</v>
      </c>
      <c r="J27" s="17">
        <v>7334.539199999999</v>
      </c>
      <c r="K27" s="17">
        <v>8971.680789333333</v>
      </c>
      <c r="L27" s="21">
        <v>545029.607952</v>
      </c>
      <c r="M27" s="17"/>
      <c r="N27" s="27" t="s">
        <v>21</v>
      </c>
      <c r="O27" s="27" t="s">
        <v>22</v>
      </c>
      <c r="P27" s="59">
        <v>0.0609</v>
      </c>
      <c r="Q27" s="60">
        <f t="shared" si="0"/>
        <v>33192.3031242768</v>
      </c>
      <c r="R27" s="61">
        <f t="shared" si="1"/>
        <v>511837.3048277232</v>
      </c>
    </row>
    <row r="28" spans="1:18" ht="15">
      <c r="A28" s="58">
        <v>28</v>
      </c>
      <c r="B28" s="6" t="s">
        <v>19</v>
      </c>
      <c r="C28" s="7" t="s">
        <v>133</v>
      </c>
      <c r="D28" s="8">
        <v>10</v>
      </c>
      <c r="E28" s="6" t="s">
        <v>20</v>
      </c>
      <c r="F28" s="8">
        <v>3</v>
      </c>
      <c r="G28" s="17">
        <v>74.31</v>
      </c>
      <c r="H28" s="7">
        <v>13.56</v>
      </c>
      <c r="I28" s="7">
        <v>60.75</v>
      </c>
      <c r="J28" s="17">
        <v>7334.539199999999</v>
      </c>
      <c r="K28" s="17">
        <v>8971.680789333333</v>
      </c>
      <c r="L28" s="21">
        <v>545029.607952</v>
      </c>
      <c r="M28" s="17"/>
      <c r="N28" s="27" t="s">
        <v>21</v>
      </c>
      <c r="O28" s="27" t="s">
        <v>22</v>
      </c>
      <c r="P28" s="59">
        <v>0.0609</v>
      </c>
      <c r="Q28" s="60">
        <f t="shared" si="0"/>
        <v>33192.3031242768</v>
      </c>
      <c r="R28" s="61">
        <f t="shared" si="1"/>
        <v>511837.3048277232</v>
      </c>
    </row>
    <row r="29" spans="1:18" ht="15">
      <c r="A29" s="58">
        <v>29</v>
      </c>
      <c r="B29" s="6" t="s">
        <v>19</v>
      </c>
      <c r="C29" s="7" t="s">
        <v>52</v>
      </c>
      <c r="D29" s="8">
        <v>11</v>
      </c>
      <c r="E29" s="6" t="s">
        <v>20</v>
      </c>
      <c r="F29" s="8">
        <v>3</v>
      </c>
      <c r="G29" s="17">
        <v>74.31</v>
      </c>
      <c r="H29" s="7">
        <v>13.56</v>
      </c>
      <c r="I29" s="7">
        <v>60.75</v>
      </c>
      <c r="J29" s="17">
        <v>7334.539199999999</v>
      </c>
      <c r="K29" s="17">
        <v>8971.680789333333</v>
      </c>
      <c r="L29" s="21">
        <v>545029.607952</v>
      </c>
      <c r="M29" s="17"/>
      <c r="N29" s="27" t="s">
        <v>21</v>
      </c>
      <c r="O29" s="27" t="s">
        <v>22</v>
      </c>
      <c r="P29" s="59">
        <v>0.0609</v>
      </c>
      <c r="Q29" s="60">
        <f t="shared" si="0"/>
        <v>33192.3031242768</v>
      </c>
      <c r="R29" s="61">
        <f t="shared" si="1"/>
        <v>511837.3048277232</v>
      </c>
    </row>
    <row r="30" spans="1:18" ht="15">
      <c r="A30" s="58">
        <v>30</v>
      </c>
      <c r="B30" s="6" t="s">
        <v>19</v>
      </c>
      <c r="C30" s="7" t="s">
        <v>171</v>
      </c>
      <c r="D30" s="8">
        <v>12</v>
      </c>
      <c r="E30" s="6" t="s">
        <v>20</v>
      </c>
      <c r="F30" s="8">
        <v>3</v>
      </c>
      <c r="G30" s="17">
        <v>74.31</v>
      </c>
      <c r="H30" s="7">
        <v>13.56</v>
      </c>
      <c r="I30" s="7">
        <v>60.75</v>
      </c>
      <c r="J30" s="17">
        <v>7334.539199999999</v>
      </c>
      <c r="K30" s="17">
        <v>8971.680789333333</v>
      </c>
      <c r="L30" s="21">
        <v>545029.607952</v>
      </c>
      <c r="M30" s="17"/>
      <c r="N30" s="27" t="s">
        <v>21</v>
      </c>
      <c r="O30" s="27" t="s">
        <v>22</v>
      </c>
      <c r="P30" s="59">
        <v>0.0609</v>
      </c>
      <c r="Q30" s="60">
        <f t="shared" si="0"/>
        <v>33192.3031242768</v>
      </c>
      <c r="R30" s="61">
        <f t="shared" si="1"/>
        <v>511837.3048277232</v>
      </c>
    </row>
    <row r="31" spans="1:18" ht="15">
      <c r="A31" s="58">
        <v>31</v>
      </c>
      <c r="B31" s="6" t="s">
        <v>19</v>
      </c>
      <c r="C31" s="7" t="s">
        <v>172</v>
      </c>
      <c r="D31" s="8">
        <v>13</v>
      </c>
      <c r="E31" s="6" t="s">
        <v>20</v>
      </c>
      <c r="F31" s="8">
        <v>3</v>
      </c>
      <c r="G31" s="17">
        <f aca="true" t="shared" si="5" ref="G31:G38">H31+I31</f>
        <v>74.31</v>
      </c>
      <c r="H31" s="7">
        <v>13.56</v>
      </c>
      <c r="I31" s="7">
        <v>60.75</v>
      </c>
      <c r="J31" s="17">
        <f aca="true" t="shared" si="6" ref="J31:J37">L31/G31</f>
        <v>7334.539199999999</v>
      </c>
      <c r="K31" s="17">
        <f aca="true" t="shared" si="7" ref="K31:K37">L31/I31</f>
        <v>8971.680789333333</v>
      </c>
      <c r="L31" s="21">
        <v>545029.607952</v>
      </c>
      <c r="M31" s="17"/>
      <c r="N31" s="27" t="s">
        <v>21</v>
      </c>
      <c r="O31" s="27" t="s">
        <v>22</v>
      </c>
      <c r="P31" s="59">
        <v>0.0609</v>
      </c>
      <c r="Q31" s="60">
        <f t="shared" si="0"/>
        <v>33192.3031242768</v>
      </c>
      <c r="R31" s="61">
        <f t="shared" si="1"/>
        <v>511837.3048277232</v>
      </c>
    </row>
    <row r="32" spans="1:18" ht="15">
      <c r="A32" s="58">
        <v>32</v>
      </c>
      <c r="B32" s="6" t="s">
        <v>19</v>
      </c>
      <c r="C32" s="7" t="s">
        <v>134</v>
      </c>
      <c r="D32" s="8">
        <v>16</v>
      </c>
      <c r="E32" s="6" t="s">
        <v>20</v>
      </c>
      <c r="F32" s="8">
        <v>3</v>
      </c>
      <c r="G32" s="17">
        <f t="shared" si="5"/>
        <v>74.31</v>
      </c>
      <c r="H32" s="7">
        <v>13.56</v>
      </c>
      <c r="I32" s="7">
        <v>60.75</v>
      </c>
      <c r="J32" s="17">
        <f t="shared" si="6"/>
        <v>7334.539199999999</v>
      </c>
      <c r="K32" s="17">
        <f t="shared" si="7"/>
        <v>8971.680789333333</v>
      </c>
      <c r="L32" s="21">
        <v>545029.607952</v>
      </c>
      <c r="M32" s="17"/>
      <c r="N32" s="27" t="s">
        <v>21</v>
      </c>
      <c r="O32" s="27" t="s">
        <v>22</v>
      </c>
      <c r="P32" s="59">
        <v>0.0609</v>
      </c>
      <c r="Q32" s="60">
        <f t="shared" si="0"/>
        <v>33192.3031242768</v>
      </c>
      <c r="R32" s="61">
        <f t="shared" si="1"/>
        <v>511837.3048277232</v>
      </c>
    </row>
    <row r="33" spans="1:18" ht="15">
      <c r="A33" s="58">
        <v>33</v>
      </c>
      <c r="B33" s="6" t="s">
        <v>19</v>
      </c>
      <c r="C33" s="7" t="s">
        <v>53</v>
      </c>
      <c r="D33" s="8">
        <v>17</v>
      </c>
      <c r="E33" s="6" t="s">
        <v>20</v>
      </c>
      <c r="F33" s="8">
        <v>3</v>
      </c>
      <c r="G33" s="17">
        <f t="shared" si="5"/>
        <v>74.31</v>
      </c>
      <c r="H33" s="7">
        <v>13.56</v>
      </c>
      <c r="I33" s="7">
        <v>60.75</v>
      </c>
      <c r="J33" s="17">
        <f t="shared" si="6"/>
        <v>7334.539199999999</v>
      </c>
      <c r="K33" s="17">
        <f t="shared" si="7"/>
        <v>8971.680789333333</v>
      </c>
      <c r="L33" s="21">
        <v>545029.607952</v>
      </c>
      <c r="M33" s="17"/>
      <c r="N33" s="27" t="s">
        <v>21</v>
      </c>
      <c r="O33" s="27" t="s">
        <v>22</v>
      </c>
      <c r="P33" s="59">
        <v>0.0609</v>
      </c>
      <c r="Q33" s="60">
        <f t="shared" si="0"/>
        <v>33192.3031242768</v>
      </c>
      <c r="R33" s="61">
        <f t="shared" si="1"/>
        <v>511837.3048277232</v>
      </c>
    </row>
    <row r="34" spans="1:18" ht="15">
      <c r="A34" s="58">
        <v>34</v>
      </c>
      <c r="B34" s="6" t="s">
        <v>19</v>
      </c>
      <c r="C34" s="7" t="s">
        <v>54</v>
      </c>
      <c r="D34" s="8">
        <v>19</v>
      </c>
      <c r="E34" s="6" t="s">
        <v>20</v>
      </c>
      <c r="F34" s="8">
        <v>3</v>
      </c>
      <c r="G34" s="17">
        <f t="shared" si="5"/>
        <v>74.31</v>
      </c>
      <c r="H34" s="7">
        <v>13.56</v>
      </c>
      <c r="I34" s="7">
        <v>60.75</v>
      </c>
      <c r="J34" s="17">
        <f t="shared" si="6"/>
        <v>7334.539199999999</v>
      </c>
      <c r="K34" s="17">
        <f t="shared" si="7"/>
        <v>8971.680789333333</v>
      </c>
      <c r="L34" s="21">
        <v>545029.607952</v>
      </c>
      <c r="M34" s="17"/>
      <c r="N34" s="27" t="s">
        <v>21</v>
      </c>
      <c r="O34" s="27" t="s">
        <v>22</v>
      </c>
      <c r="P34" s="59">
        <v>0.0609</v>
      </c>
      <c r="Q34" s="60">
        <f t="shared" si="0"/>
        <v>33192.3031242768</v>
      </c>
      <c r="R34" s="61">
        <f t="shared" si="1"/>
        <v>511837.3048277232</v>
      </c>
    </row>
    <row r="35" spans="1:18" ht="15">
      <c r="A35" s="58">
        <v>35</v>
      </c>
      <c r="B35" s="6" t="s">
        <v>19</v>
      </c>
      <c r="C35" s="7" t="s">
        <v>135</v>
      </c>
      <c r="D35" s="8">
        <v>1</v>
      </c>
      <c r="E35" s="6" t="s">
        <v>20</v>
      </c>
      <c r="F35" s="8">
        <v>3</v>
      </c>
      <c r="G35" s="17">
        <f t="shared" si="5"/>
        <v>98.57</v>
      </c>
      <c r="H35" s="10">
        <v>17.99</v>
      </c>
      <c r="I35" s="7">
        <v>80.58</v>
      </c>
      <c r="J35" s="17">
        <f t="shared" si="6"/>
        <v>7544</v>
      </c>
      <c r="K35" s="17">
        <f t="shared" si="7"/>
        <v>9228.246214941673</v>
      </c>
      <c r="L35" s="21">
        <v>743612.08</v>
      </c>
      <c r="M35" s="17"/>
      <c r="N35" s="27" t="s">
        <v>21</v>
      </c>
      <c r="O35" s="27" t="s">
        <v>22</v>
      </c>
      <c r="P35" s="59">
        <v>0.0609</v>
      </c>
      <c r="Q35" s="60">
        <f t="shared" si="0"/>
        <v>45285.975672</v>
      </c>
      <c r="R35" s="61">
        <f t="shared" si="1"/>
        <v>698326.104328</v>
      </c>
    </row>
    <row r="36" spans="1:18" ht="15">
      <c r="A36" s="58">
        <v>36</v>
      </c>
      <c r="B36" s="6" t="s">
        <v>19</v>
      </c>
      <c r="C36" s="7" t="s">
        <v>55</v>
      </c>
      <c r="D36" s="8">
        <v>2</v>
      </c>
      <c r="E36" s="6" t="s">
        <v>20</v>
      </c>
      <c r="F36" s="8">
        <v>3</v>
      </c>
      <c r="G36" s="17">
        <f t="shared" si="5"/>
        <v>99.75</v>
      </c>
      <c r="H36" s="10">
        <v>18.21</v>
      </c>
      <c r="I36" s="10">
        <v>81.54</v>
      </c>
      <c r="J36" s="17">
        <f t="shared" si="6"/>
        <v>7540.92</v>
      </c>
      <c r="K36" s="17">
        <f t="shared" si="7"/>
        <v>9225.003311258277</v>
      </c>
      <c r="L36" s="21">
        <v>752206.77</v>
      </c>
      <c r="M36" s="17"/>
      <c r="N36" s="27" t="s">
        <v>21</v>
      </c>
      <c r="O36" s="27" t="s">
        <v>22</v>
      </c>
      <c r="P36" s="59">
        <v>0.0609</v>
      </c>
      <c r="Q36" s="60">
        <f aca="true" t="shared" si="8" ref="Q36:Q61">L36*P36</f>
        <v>45809.392293000004</v>
      </c>
      <c r="R36" s="61">
        <f aca="true" t="shared" si="9" ref="R36:R61">L36-Q36</f>
        <v>706397.377707</v>
      </c>
    </row>
    <row r="37" spans="1:18" ht="15">
      <c r="A37" s="58">
        <v>37</v>
      </c>
      <c r="B37" s="6" t="s">
        <v>19</v>
      </c>
      <c r="C37" s="7" t="s">
        <v>56</v>
      </c>
      <c r="D37" s="8">
        <v>3</v>
      </c>
      <c r="E37" s="6" t="s">
        <v>20</v>
      </c>
      <c r="F37" s="8">
        <v>3</v>
      </c>
      <c r="G37" s="17">
        <f t="shared" si="5"/>
        <v>99.75</v>
      </c>
      <c r="H37" s="10">
        <v>18.21</v>
      </c>
      <c r="I37" s="10">
        <v>81.54</v>
      </c>
      <c r="J37" s="17">
        <f t="shared" si="6"/>
        <v>7823.88</v>
      </c>
      <c r="K37" s="17">
        <f t="shared" si="7"/>
        <v>9571.155629139072</v>
      </c>
      <c r="L37" s="21">
        <v>780432.03</v>
      </c>
      <c r="M37" s="17"/>
      <c r="N37" s="27" t="s">
        <v>21</v>
      </c>
      <c r="O37" s="27" t="s">
        <v>22</v>
      </c>
      <c r="P37" s="59">
        <v>0.0609</v>
      </c>
      <c r="Q37" s="60">
        <f t="shared" si="8"/>
        <v>47528.310627000006</v>
      </c>
      <c r="R37" s="61">
        <f t="shared" si="9"/>
        <v>732903.719373</v>
      </c>
    </row>
    <row r="38" spans="1:18" ht="15">
      <c r="A38" s="58">
        <v>38</v>
      </c>
      <c r="B38" s="6" t="s">
        <v>19</v>
      </c>
      <c r="C38" s="7" t="s">
        <v>57</v>
      </c>
      <c r="D38" s="8">
        <v>4</v>
      </c>
      <c r="E38" s="6" t="s">
        <v>20</v>
      </c>
      <c r="F38" s="8">
        <v>3</v>
      </c>
      <c r="G38" s="17">
        <f t="shared" si="5"/>
        <v>99.75</v>
      </c>
      <c r="H38" s="10">
        <v>18.21</v>
      </c>
      <c r="I38" s="10">
        <v>81.54</v>
      </c>
      <c r="J38" s="17">
        <f>L38/'附件2'!G36</f>
        <v>7823.88</v>
      </c>
      <c r="K38" s="17">
        <f>L38/'附件2'!I36</f>
        <v>9571.155629139072</v>
      </c>
      <c r="L38" s="21">
        <v>780432.03</v>
      </c>
      <c r="M38" s="17"/>
      <c r="N38" s="27" t="s">
        <v>21</v>
      </c>
      <c r="O38" s="27" t="s">
        <v>22</v>
      </c>
      <c r="P38" s="59">
        <v>0.0609</v>
      </c>
      <c r="Q38" s="60">
        <f t="shared" si="8"/>
        <v>47528.310627000006</v>
      </c>
      <c r="R38" s="61">
        <f t="shared" si="9"/>
        <v>732903.719373</v>
      </c>
    </row>
    <row r="39" spans="1:18" ht="15">
      <c r="A39" s="58">
        <v>39</v>
      </c>
      <c r="B39" s="6" t="s">
        <v>19</v>
      </c>
      <c r="C39" s="7" t="s">
        <v>136</v>
      </c>
      <c r="D39" s="8">
        <v>5</v>
      </c>
      <c r="E39" s="6" t="s">
        <v>20</v>
      </c>
      <c r="F39" s="8">
        <v>3</v>
      </c>
      <c r="G39" s="17">
        <v>99.75</v>
      </c>
      <c r="H39" s="10">
        <v>18.21</v>
      </c>
      <c r="I39" s="10">
        <v>81.54</v>
      </c>
      <c r="J39" s="17">
        <v>7129.468800000001</v>
      </c>
      <c r="K39" s="17">
        <v>8721.664370860926</v>
      </c>
      <c r="L39" s="21">
        <v>711164.5128</v>
      </c>
      <c r="M39" s="17"/>
      <c r="N39" s="27" t="s">
        <v>21</v>
      </c>
      <c r="O39" s="27" t="s">
        <v>22</v>
      </c>
      <c r="P39" s="59">
        <v>0.0609</v>
      </c>
      <c r="Q39" s="60">
        <f t="shared" si="8"/>
        <v>43309.91882952</v>
      </c>
      <c r="R39" s="61">
        <f t="shared" si="9"/>
        <v>667854.59397048</v>
      </c>
    </row>
    <row r="40" spans="1:18" ht="15">
      <c r="A40" s="58">
        <v>40</v>
      </c>
      <c r="B40" s="6" t="s">
        <v>19</v>
      </c>
      <c r="C40" s="7" t="s">
        <v>58</v>
      </c>
      <c r="D40" s="8">
        <v>6</v>
      </c>
      <c r="E40" s="6" t="s">
        <v>20</v>
      </c>
      <c r="F40" s="8">
        <v>3</v>
      </c>
      <c r="G40" s="17">
        <v>99.75</v>
      </c>
      <c r="H40" s="10">
        <v>18.21</v>
      </c>
      <c r="I40" s="10">
        <v>81.54</v>
      </c>
      <c r="J40" s="17">
        <v>7129.468800000001</v>
      </c>
      <c r="K40" s="17">
        <v>8721.664370860926</v>
      </c>
      <c r="L40" s="21">
        <v>711164.5128</v>
      </c>
      <c r="M40" s="17"/>
      <c r="N40" s="27" t="s">
        <v>21</v>
      </c>
      <c r="O40" s="27" t="s">
        <v>22</v>
      </c>
      <c r="P40" s="59">
        <v>0.0609</v>
      </c>
      <c r="Q40" s="60">
        <f t="shared" si="8"/>
        <v>43309.91882952</v>
      </c>
      <c r="R40" s="61">
        <f t="shared" si="9"/>
        <v>667854.59397048</v>
      </c>
    </row>
    <row r="41" spans="1:18" ht="15">
      <c r="A41" s="58">
        <v>41</v>
      </c>
      <c r="B41" s="6" t="s">
        <v>19</v>
      </c>
      <c r="C41" s="7" t="s">
        <v>59</v>
      </c>
      <c r="D41" s="8">
        <v>7</v>
      </c>
      <c r="E41" s="6" t="s">
        <v>20</v>
      </c>
      <c r="F41" s="8">
        <v>3</v>
      </c>
      <c r="G41" s="17">
        <v>99.75</v>
      </c>
      <c r="H41" s="10">
        <v>18.21</v>
      </c>
      <c r="I41" s="10">
        <v>81.54</v>
      </c>
      <c r="J41" s="17">
        <v>7129.468800000001</v>
      </c>
      <c r="K41" s="17">
        <v>8721.664370860926</v>
      </c>
      <c r="L41" s="21">
        <v>711164.5128</v>
      </c>
      <c r="M41" s="17"/>
      <c r="N41" s="27" t="s">
        <v>21</v>
      </c>
      <c r="O41" s="27" t="s">
        <v>22</v>
      </c>
      <c r="P41" s="59">
        <v>0.0609</v>
      </c>
      <c r="Q41" s="60">
        <f t="shared" si="8"/>
        <v>43309.91882952</v>
      </c>
      <c r="R41" s="61">
        <f t="shared" si="9"/>
        <v>667854.59397048</v>
      </c>
    </row>
    <row r="42" spans="1:18" ht="15">
      <c r="A42" s="58">
        <v>42</v>
      </c>
      <c r="B42" s="6" t="s">
        <v>19</v>
      </c>
      <c r="C42" s="7" t="s">
        <v>60</v>
      </c>
      <c r="D42" s="8">
        <v>9</v>
      </c>
      <c r="E42" s="6" t="s">
        <v>20</v>
      </c>
      <c r="F42" s="8">
        <v>3</v>
      </c>
      <c r="G42" s="17">
        <v>99.75</v>
      </c>
      <c r="H42" s="10">
        <v>18.21</v>
      </c>
      <c r="I42" s="10">
        <v>81.54</v>
      </c>
      <c r="J42" s="17">
        <v>7197.0984</v>
      </c>
      <c r="K42" s="17">
        <v>8804.397417218543</v>
      </c>
      <c r="L42" s="21">
        <v>717910.5654</v>
      </c>
      <c r="M42" s="17"/>
      <c r="N42" s="27" t="s">
        <v>21</v>
      </c>
      <c r="O42" s="27" t="s">
        <v>22</v>
      </c>
      <c r="P42" s="59">
        <v>0.0609</v>
      </c>
      <c r="Q42" s="60">
        <f t="shared" si="8"/>
        <v>43720.75343286</v>
      </c>
      <c r="R42" s="61">
        <f t="shared" si="9"/>
        <v>674189.81196714</v>
      </c>
    </row>
    <row r="43" spans="1:18" ht="15">
      <c r="A43" s="58">
        <v>43</v>
      </c>
      <c r="B43" s="6" t="s">
        <v>19</v>
      </c>
      <c r="C43" s="7" t="s">
        <v>137</v>
      </c>
      <c r="D43" s="8">
        <v>10</v>
      </c>
      <c r="E43" s="6" t="s">
        <v>20</v>
      </c>
      <c r="F43" s="8">
        <v>3</v>
      </c>
      <c r="G43" s="17">
        <f aca="true" t="shared" si="10" ref="G43:G58">H43+I43</f>
        <v>99.75</v>
      </c>
      <c r="H43" s="10">
        <v>18.21</v>
      </c>
      <c r="I43" s="10">
        <v>81.54</v>
      </c>
      <c r="J43" s="17">
        <f aca="true" t="shared" si="11" ref="J43:J58">L43/G43</f>
        <v>7197.0984</v>
      </c>
      <c r="K43" s="17">
        <f aca="true" t="shared" si="12" ref="K43:K58">L43/I43</f>
        <v>8804.397417218543</v>
      </c>
      <c r="L43" s="21">
        <v>717910.5654</v>
      </c>
      <c r="M43" s="17"/>
      <c r="N43" s="27" t="s">
        <v>21</v>
      </c>
      <c r="O43" s="27" t="s">
        <v>22</v>
      </c>
      <c r="P43" s="59">
        <v>0.0609</v>
      </c>
      <c r="Q43" s="60">
        <f t="shared" si="8"/>
        <v>43720.75343286</v>
      </c>
      <c r="R43" s="61">
        <f t="shared" si="9"/>
        <v>674189.81196714</v>
      </c>
    </row>
    <row r="44" spans="1:18" ht="15">
      <c r="A44" s="58">
        <v>44</v>
      </c>
      <c r="B44" s="6" t="s">
        <v>19</v>
      </c>
      <c r="C44" s="7" t="s">
        <v>173</v>
      </c>
      <c r="D44" s="8">
        <v>11</v>
      </c>
      <c r="E44" s="6" t="s">
        <v>20</v>
      </c>
      <c r="F44" s="8">
        <v>3</v>
      </c>
      <c r="G44" s="17">
        <f t="shared" si="10"/>
        <v>99.75</v>
      </c>
      <c r="H44" s="10">
        <v>18.21</v>
      </c>
      <c r="I44" s="10">
        <v>81.54</v>
      </c>
      <c r="J44" s="17">
        <f t="shared" si="11"/>
        <v>7197.0984</v>
      </c>
      <c r="K44" s="17">
        <f t="shared" si="12"/>
        <v>8804.397417218543</v>
      </c>
      <c r="L44" s="21">
        <v>717910.5654</v>
      </c>
      <c r="M44" s="17"/>
      <c r="N44" s="27" t="s">
        <v>21</v>
      </c>
      <c r="O44" s="27" t="s">
        <v>22</v>
      </c>
      <c r="P44" s="59">
        <v>0.0609</v>
      </c>
      <c r="Q44" s="60">
        <f t="shared" si="8"/>
        <v>43720.75343286</v>
      </c>
      <c r="R44" s="61">
        <f t="shared" si="9"/>
        <v>674189.81196714</v>
      </c>
    </row>
    <row r="45" spans="1:18" ht="15">
      <c r="A45" s="58">
        <v>45</v>
      </c>
      <c r="B45" s="6" t="s">
        <v>19</v>
      </c>
      <c r="C45" s="7" t="s">
        <v>61</v>
      </c>
      <c r="D45" s="8">
        <v>12</v>
      </c>
      <c r="E45" s="6" t="s">
        <v>20</v>
      </c>
      <c r="F45" s="8">
        <v>3</v>
      </c>
      <c r="G45" s="17">
        <f t="shared" si="10"/>
        <v>99.75</v>
      </c>
      <c r="H45" s="10">
        <v>18.21</v>
      </c>
      <c r="I45" s="10">
        <v>81.54</v>
      </c>
      <c r="J45" s="17">
        <f t="shared" si="11"/>
        <v>7197.0984</v>
      </c>
      <c r="K45" s="17">
        <f t="shared" si="12"/>
        <v>8804.397417218543</v>
      </c>
      <c r="L45" s="21">
        <v>717910.5654</v>
      </c>
      <c r="M45" s="17"/>
      <c r="N45" s="27" t="s">
        <v>21</v>
      </c>
      <c r="O45" s="27" t="s">
        <v>22</v>
      </c>
      <c r="P45" s="59">
        <v>0.0609</v>
      </c>
      <c r="Q45" s="60">
        <f t="shared" si="8"/>
        <v>43720.75343286</v>
      </c>
      <c r="R45" s="61">
        <f t="shared" si="9"/>
        <v>674189.81196714</v>
      </c>
    </row>
    <row r="46" spans="1:18" ht="15">
      <c r="A46" s="58">
        <v>46</v>
      </c>
      <c r="B46" s="6" t="s">
        <v>19</v>
      </c>
      <c r="C46" s="7" t="s">
        <v>174</v>
      </c>
      <c r="D46" s="8">
        <v>13</v>
      </c>
      <c r="E46" s="6" t="s">
        <v>20</v>
      </c>
      <c r="F46" s="8">
        <v>3</v>
      </c>
      <c r="G46" s="17">
        <f t="shared" si="10"/>
        <v>99.75</v>
      </c>
      <c r="H46" s="10">
        <v>18.21</v>
      </c>
      <c r="I46" s="10">
        <v>81.54</v>
      </c>
      <c r="J46" s="17">
        <f t="shared" si="11"/>
        <v>7197.0984</v>
      </c>
      <c r="K46" s="17">
        <f t="shared" si="12"/>
        <v>8804.397417218543</v>
      </c>
      <c r="L46" s="21">
        <v>717910.5654</v>
      </c>
      <c r="M46" s="17"/>
      <c r="N46" s="27" t="s">
        <v>21</v>
      </c>
      <c r="O46" s="27" t="s">
        <v>22</v>
      </c>
      <c r="P46" s="59">
        <v>0.0609</v>
      </c>
      <c r="Q46" s="60">
        <f t="shared" si="8"/>
        <v>43720.75343286</v>
      </c>
      <c r="R46" s="61">
        <f t="shared" si="9"/>
        <v>674189.81196714</v>
      </c>
    </row>
    <row r="47" spans="1:18" ht="15">
      <c r="A47" s="58">
        <v>47</v>
      </c>
      <c r="B47" s="6" t="s">
        <v>19</v>
      </c>
      <c r="C47" s="7" t="s">
        <v>62</v>
      </c>
      <c r="D47" s="8">
        <v>14</v>
      </c>
      <c r="E47" s="6" t="s">
        <v>20</v>
      </c>
      <c r="F47" s="8">
        <v>3</v>
      </c>
      <c r="G47" s="17">
        <f t="shared" si="10"/>
        <v>99.75</v>
      </c>
      <c r="H47" s="10">
        <v>18.21</v>
      </c>
      <c r="I47" s="10">
        <v>81.54</v>
      </c>
      <c r="J47" s="17">
        <f t="shared" si="11"/>
        <v>7924.320000000001</v>
      </c>
      <c r="K47" s="17">
        <f t="shared" si="12"/>
        <v>9694.026490066224</v>
      </c>
      <c r="L47" s="21">
        <v>790450.92</v>
      </c>
      <c r="M47" s="17"/>
      <c r="N47" s="27" t="s">
        <v>21</v>
      </c>
      <c r="O47" s="27" t="s">
        <v>22</v>
      </c>
      <c r="P47" s="59">
        <v>0.0609</v>
      </c>
      <c r="Q47" s="60">
        <f t="shared" si="8"/>
        <v>48138.461028000005</v>
      </c>
      <c r="R47" s="61">
        <f t="shared" si="9"/>
        <v>742312.458972</v>
      </c>
    </row>
    <row r="48" spans="1:18" ht="15">
      <c r="A48" s="58">
        <v>48</v>
      </c>
      <c r="B48" s="6" t="s">
        <v>19</v>
      </c>
      <c r="C48" s="7" t="s">
        <v>175</v>
      </c>
      <c r="D48" s="8">
        <v>15</v>
      </c>
      <c r="E48" s="6" t="s">
        <v>20</v>
      </c>
      <c r="F48" s="8">
        <v>3</v>
      </c>
      <c r="G48" s="17">
        <f t="shared" si="10"/>
        <v>99.75</v>
      </c>
      <c r="H48" s="10">
        <v>18.21</v>
      </c>
      <c r="I48" s="10">
        <v>81.54</v>
      </c>
      <c r="J48" s="17">
        <f t="shared" si="11"/>
        <v>7197.0984</v>
      </c>
      <c r="K48" s="17">
        <f t="shared" si="12"/>
        <v>8804.397417218543</v>
      </c>
      <c r="L48" s="21">
        <v>717910.5654</v>
      </c>
      <c r="M48" s="17"/>
      <c r="N48" s="27" t="s">
        <v>21</v>
      </c>
      <c r="O48" s="27" t="s">
        <v>22</v>
      </c>
      <c r="P48" s="59">
        <v>0.0609</v>
      </c>
      <c r="Q48" s="60">
        <f t="shared" si="8"/>
        <v>43720.75343286</v>
      </c>
      <c r="R48" s="61">
        <f t="shared" si="9"/>
        <v>674189.81196714</v>
      </c>
    </row>
    <row r="49" spans="1:18" ht="15">
      <c r="A49" s="58">
        <v>49</v>
      </c>
      <c r="B49" s="6" t="s">
        <v>19</v>
      </c>
      <c r="C49" s="7" t="s">
        <v>138</v>
      </c>
      <c r="D49" s="8">
        <v>16</v>
      </c>
      <c r="E49" s="6" t="s">
        <v>20</v>
      </c>
      <c r="F49" s="8">
        <v>3</v>
      </c>
      <c r="G49" s="17">
        <f t="shared" si="10"/>
        <v>99.75</v>
      </c>
      <c r="H49" s="10">
        <v>18.21</v>
      </c>
      <c r="I49" s="10">
        <v>81.54</v>
      </c>
      <c r="J49" s="17">
        <f t="shared" si="11"/>
        <v>7197.0984</v>
      </c>
      <c r="K49" s="17">
        <f t="shared" si="12"/>
        <v>8804.397417218543</v>
      </c>
      <c r="L49" s="21">
        <v>717910.5654</v>
      </c>
      <c r="M49" s="17"/>
      <c r="N49" s="27" t="s">
        <v>21</v>
      </c>
      <c r="O49" s="27" t="s">
        <v>22</v>
      </c>
      <c r="P49" s="59">
        <v>0.0609</v>
      </c>
      <c r="Q49" s="60">
        <f t="shared" si="8"/>
        <v>43720.75343286</v>
      </c>
      <c r="R49" s="61">
        <f t="shared" si="9"/>
        <v>674189.81196714</v>
      </c>
    </row>
    <row r="50" spans="1:18" ht="15">
      <c r="A50" s="58">
        <v>50</v>
      </c>
      <c r="B50" s="6" t="s">
        <v>19</v>
      </c>
      <c r="C50" s="7" t="s">
        <v>63</v>
      </c>
      <c r="D50" s="8">
        <v>17</v>
      </c>
      <c r="E50" s="6" t="s">
        <v>20</v>
      </c>
      <c r="F50" s="8">
        <v>3</v>
      </c>
      <c r="G50" s="17">
        <f t="shared" si="10"/>
        <v>99.75</v>
      </c>
      <c r="H50" s="10">
        <v>18.21</v>
      </c>
      <c r="I50" s="10">
        <v>81.54</v>
      </c>
      <c r="J50" s="17">
        <f t="shared" si="11"/>
        <v>7197.0984</v>
      </c>
      <c r="K50" s="17">
        <f t="shared" si="12"/>
        <v>8804.397417218543</v>
      </c>
      <c r="L50" s="21">
        <v>717910.5654</v>
      </c>
      <c r="M50" s="17"/>
      <c r="N50" s="27" t="s">
        <v>21</v>
      </c>
      <c r="O50" s="27" t="s">
        <v>22</v>
      </c>
      <c r="P50" s="59">
        <v>0.0609</v>
      </c>
      <c r="Q50" s="60">
        <f t="shared" si="8"/>
        <v>43720.75343286</v>
      </c>
      <c r="R50" s="61">
        <f t="shared" si="9"/>
        <v>674189.81196714</v>
      </c>
    </row>
    <row r="51" spans="1:18" ht="15">
      <c r="A51" s="58">
        <v>51</v>
      </c>
      <c r="B51" s="6" t="s">
        <v>19</v>
      </c>
      <c r="C51" s="7" t="s">
        <v>176</v>
      </c>
      <c r="D51" s="8">
        <v>18</v>
      </c>
      <c r="E51" s="6" t="s">
        <v>20</v>
      </c>
      <c r="F51" s="8">
        <v>3</v>
      </c>
      <c r="G51" s="17">
        <f t="shared" si="10"/>
        <v>99.75</v>
      </c>
      <c r="H51" s="10">
        <v>18.21</v>
      </c>
      <c r="I51" s="10">
        <v>81.54</v>
      </c>
      <c r="J51" s="17">
        <f t="shared" si="11"/>
        <v>7890.84</v>
      </c>
      <c r="K51" s="17">
        <f t="shared" si="12"/>
        <v>9653.06953642384</v>
      </c>
      <c r="L51" s="21">
        <v>787111.29</v>
      </c>
      <c r="M51" s="17"/>
      <c r="N51" s="27" t="s">
        <v>21</v>
      </c>
      <c r="O51" s="27" t="s">
        <v>22</v>
      </c>
      <c r="P51" s="59">
        <v>0.0609</v>
      </c>
      <c r="Q51" s="60">
        <f t="shared" si="8"/>
        <v>47935.077561000006</v>
      </c>
      <c r="R51" s="61">
        <f t="shared" si="9"/>
        <v>739176.212439</v>
      </c>
    </row>
    <row r="52" spans="1:18" ht="15">
      <c r="A52" s="58">
        <v>52</v>
      </c>
      <c r="B52" s="6" t="s">
        <v>19</v>
      </c>
      <c r="C52" s="7" t="s">
        <v>64</v>
      </c>
      <c r="D52" s="8">
        <v>19</v>
      </c>
      <c r="E52" s="6" t="s">
        <v>20</v>
      </c>
      <c r="F52" s="8">
        <v>3</v>
      </c>
      <c r="G52" s="17">
        <f t="shared" si="10"/>
        <v>99.75</v>
      </c>
      <c r="H52" s="10">
        <v>18.21</v>
      </c>
      <c r="I52" s="10">
        <v>81.54</v>
      </c>
      <c r="J52" s="17">
        <f t="shared" si="11"/>
        <v>7197.0984</v>
      </c>
      <c r="K52" s="17">
        <f t="shared" si="12"/>
        <v>8804.397417218543</v>
      </c>
      <c r="L52" s="21">
        <v>717910.5654</v>
      </c>
      <c r="M52" s="17"/>
      <c r="N52" s="27" t="s">
        <v>21</v>
      </c>
      <c r="O52" s="27" t="s">
        <v>22</v>
      </c>
      <c r="P52" s="59">
        <v>0.0609</v>
      </c>
      <c r="Q52" s="60">
        <f t="shared" si="8"/>
        <v>43720.75343286</v>
      </c>
      <c r="R52" s="61">
        <f t="shared" si="9"/>
        <v>674189.81196714</v>
      </c>
    </row>
    <row r="53" spans="1:18" ht="15">
      <c r="A53" s="58">
        <v>53</v>
      </c>
      <c r="B53" s="6" t="s">
        <v>19</v>
      </c>
      <c r="C53" s="7" t="s">
        <v>65</v>
      </c>
      <c r="D53" s="8">
        <v>20</v>
      </c>
      <c r="E53" s="6" t="s">
        <v>20</v>
      </c>
      <c r="F53" s="8">
        <v>3</v>
      </c>
      <c r="G53" s="17">
        <f t="shared" si="10"/>
        <v>99.75</v>
      </c>
      <c r="H53" s="10">
        <v>18.21</v>
      </c>
      <c r="I53" s="10">
        <v>81.54</v>
      </c>
      <c r="J53" s="17">
        <f t="shared" si="11"/>
        <v>7197.0984</v>
      </c>
      <c r="K53" s="17">
        <f t="shared" si="12"/>
        <v>8804.397417218543</v>
      </c>
      <c r="L53" s="21">
        <v>717910.5654</v>
      </c>
      <c r="M53" s="17"/>
      <c r="N53" s="27" t="s">
        <v>21</v>
      </c>
      <c r="O53" s="27" t="s">
        <v>22</v>
      </c>
      <c r="P53" s="59">
        <v>0.0609</v>
      </c>
      <c r="Q53" s="60">
        <f t="shared" si="8"/>
        <v>43720.75343286</v>
      </c>
      <c r="R53" s="61">
        <f t="shared" si="9"/>
        <v>674189.81196714</v>
      </c>
    </row>
    <row r="54" spans="1:18" ht="15">
      <c r="A54" s="58">
        <v>54</v>
      </c>
      <c r="B54" s="6" t="s">
        <v>19</v>
      </c>
      <c r="C54" s="7" t="s">
        <v>66</v>
      </c>
      <c r="D54" s="8">
        <v>21</v>
      </c>
      <c r="E54" s="6" t="s">
        <v>20</v>
      </c>
      <c r="F54" s="8">
        <v>3</v>
      </c>
      <c r="G54" s="17">
        <f t="shared" si="10"/>
        <v>99.75</v>
      </c>
      <c r="H54" s="10">
        <v>18.21</v>
      </c>
      <c r="I54" s="10">
        <v>81.54</v>
      </c>
      <c r="J54" s="17">
        <f t="shared" si="11"/>
        <v>7197.0984</v>
      </c>
      <c r="K54" s="17">
        <f t="shared" si="12"/>
        <v>8804.397417218543</v>
      </c>
      <c r="L54" s="21">
        <v>717910.5654</v>
      </c>
      <c r="M54" s="17"/>
      <c r="N54" s="27" t="s">
        <v>21</v>
      </c>
      <c r="O54" s="27" t="s">
        <v>22</v>
      </c>
      <c r="P54" s="59">
        <v>0.0609</v>
      </c>
      <c r="Q54" s="60">
        <f t="shared" si="8"/>
        <v>43720.75343286</v>
      </c>
      <c r="R54" s="61">
        <f t="shared" si="9"/>
        <v>674189.81196714</v>
      </c>
    </row>
    <row r="55" spans="1:18" ht="15">
      <c r="A55" s="58">
        <v>55</v>
      </c>
      <c r="B55" s="6" t="s">
        <v>19</v>
      </c>
      <c r="C55" s="7" t="s">
        <v>67</v>
      </c>
      <c r="D55" s="8">
        <v>22</v>
      </c>
      <c r="E55" s="6" t="s">
        <v>20</v>
      </c>
      <c r="F55" s="8">
        <v>3</v>
      </c>
      <c r="G55" s="17">
        <f t="shared" si="10"/>
        <v>99.75</v>
      </c>
      <c r="H55" s="10">
        <v>18.21</v>
      </c>
      <c r="I55" s="10">
        <v>81.54</v>
      </c>
      <c r="J55" s="17">
        <f t="shared" si="11"/>
        <v>7197.0984</v>
      </c>
      <c r="K55" s="17">
        <f t="shared" si="12"/>
        <v>8804.397417218543</v>
      </c>
      <c r="L55" s="21">
        <v>717910.5654</v>
      </c>
      <c r="M55" s="17"/>
      <c r="N55" s="27" t="s">
        <v>21</v>
      </c>
      <c r="O55" s="27" t="s">
        <v>22</v>
      </c>
      <c r="P55" s="59">
        <v>0.0609</v>
      </c>
      <c r="Q55" s="60">
        <f t="shared" si="8"/>
        <v>43720.75343286</v>
      </c>
      <c r="R55" s="61">
        <f t="shared" si="9"/>
        <v>674189.81196714</v>
      </c>
    </row>
    <row r="56" spans="1:18" ht="15">
      <c r="A56" s="58">
        <v>56</v>
      </c>
      <c r="B56" s="6" t="s">
        <v>19</v>
      </c>
      <c r="C56" s="7" t="s">
        <v>68</v>
      </c>
      <c r="D56" s="8">
        <v>23</v>
      </c>
      <c r="E56" s="6" t="s">
        <v>20</v>
      </c>
      <c r="F56" s="8">
        <v>3</v>
      </c>
      <c r="G56" s="17">
        <f t="shared" si="10"/>
        <v>99.75</v>
      </c>
      <c r="H56" s="10">
        <v>18.21</v>
      </c>
      <c r="I56" s="10">
        <v>81.54</v>
      </c>
      <c r="J56" s="17">
        <f t="shared" si="11"/>
        <v>7197.0984</v>
      </c>
      <c r="K56" s="17">
        <f t="shared" si="12"/>
        <v>8804.397417218543</v>
      </c>
      <c r="L56" s="21">
        <v>717910.5654</v>
      </c>
      <c r="M56" s="17"/>
      <c r="N56" s="27" t="s">
        <v>21</v>
      </c>
      <c r="O56" s="27" t="s">
        <v>22</v>
      </c>
      <c r="P56" s="59">
        <v>0.0609</v>
      </c>
      <c r="Q56" s="60">
        <f t="shared" si="8"/>
        <v>43720.75343286</v>
      </c>
      <c r="R56" s="61">
        <f t="shared" si="9"/>
        <v>674189.81196714</v>
      </c>
    </row>
    <row r="57" spans="1:18" ht="15">
      <c r="A57" s="58">
        <v>57</v>
      </c>
      <c r="B57" s="6" t="s">
        <v>19</v>
      </c>
      <c r="C57" s="7" t="s">
        <v>69</v>
      </c>
      <c r="D57" s="8">
        <v>24</v>
      </c>
      <c r="E57" s="6" t="s">
        <v>20</v>
      </c>
      <c r="F57" s="8">
        <v>3</v>
      </c>
      <c r="G57" s="17">
        <f t="shared" si="10"/>
        <v>99.75</v>
      </c>
      <c r="H57" s="10">
        <v>18.21</v>
      </c>
      <c r="I57" s="10">
        <v>81.54</v>
      </c>
      <c r="J57" s="17">
        <f t="shared" si="11"/>
        <v>7823.88</v>
      </c>
      <c r="K57" s="17">
        <f t="shared" si="12"/>
        <v>9571.155629139072</v>
      </c>
      <c r="L57" s="21">
        <v>780432.03</v>
      </c>
      <c r="M57" s="17"/>
      <c r="N57" s="27" t="s">
        <v>21</v>
      </c>
      <c r="O57" s="27" t="s">
        <v>22</v>
      </c>
      <c r="P57" s="59">
        <v>0.0609</v>
      </c>
      <c r="Q57" s="60">
        <f t="shared" si="8"/>
        <v>47528.310627000006</v>
      </c>
      <c r="R57" s="61">
        <f t="shared" si="9"/>
        <v>732903.719373</v>
      </c>
    </row>
    <row r="58" spans="1:18" ht="15">
      <c r="A58" s="58">
        <v>58</v>
      </c>
      <c r="B58" s="6" t="s">
        <v>19</v>
      </c>
      <c r="C58" s="7" t="s">
        <v>139</v>
      </c>
      <c r="D58" s="8">
        <v>1</v>
      </c>
      <c r="E58" s="6" t="s">
        <v>20</v>
      </c>
      <c r="F58" s="8">
        <v>3</v>
      </c>
      <c r="G58" s="17">
        <f t="shared" si="10"/>
        <v>95.71</v>
      </c>
      <c r="H58" s="10">
        <v>17.47</v>
      </c>
      <c r="I58" s="7">
        <v>78.24</v>
      </c>
      <c r="J58" s="17">
        <f t="shared" si="11"/>
        <v>7544</v>
      </c>
      <c r="K58" s="17">
        <f t="shared" si="12"/>
        <v>9228.47955010225</v>
      </c>
      <c r="L58" s="21">
        <v>722036.24</v>
      </c>
      <c r="M58" s="17"/>
      <c r="N58" s="27" t="s">
        <v>21</v>
      </c>
      <c r="O58" s="27" t="s">
        <v>22</v>
      </c>
      <c r="P58" s="59">
        <v>0.0609</v>
      </c>
      <c r="Q58" s="60">
        <f t="shared" si="8"/>
        <v>43972.007016</v>
      </c>
      <c r="R58" s="61">
        <f t="shared" si="9"/>
        <v>678064.232984</v>
      </c>
    </row>
    <row r="59" spans="1:18" ht="15">
      <c r="A59" s="58">
        <v>59</v>
      </c>
      <c r="B59" s="6" t="s">
        <v>19</v>
      </c>
      <c r="C59" s="7" t="s">
        <v>70</v>
      </c>
      <c r="D59" s="8">
        <v>2</v>
      </c>
      <c r="E59" s="6" t="s">
        <v>20</v>
      </c>
      <c r="F59" s="8">
        <v>3</v>
      </c>
      <c r="G59" s="17">
        <f aca="true" t="shared" si="13" ref="G59:G77">H59+I59</f>
        <v>99.86</v>
      </c>
      <c r="H59" s="10">
        <v>18.23</v>
      </c>
      <c r="I59" s="10">
        <v>81.63</v>
      </c>
      <c r="J59" s="17">
        <f aca="true" t="shared" si="14" ref="J59:J77">L59/G59</f>
        <v>7821.72</v>
      </c>
      <c r="K59" s="17">
        <f aca="true" t="shared" si="15" ref="K59:K77">L59/I59</f>
        <v>9568.503726571114</v>
      </c>
      <c r="L59" s="21">
        <v>781076.9592</v>
      </c>
      <c r="M59" s="17"/>
      <c r="N59" s="27" t="s">
        <v>21</v>
      </c>
      <c r="O59" s="27" t="s">
        <v>22</v>
      </c>
      <c r="P59" s="59">
        <v>0.0609</v>
      </c>
      <c r="Q59" s="60">
        <f t="shared" si="8"/>
        <v>47567.58681528</v>
      </c>
      <c r="R59" s="61">
        <f t="shared" si="9"/>
        <v>733509.37238472</v>
      </c>
    </row>
    <row r="60" spans="1:18" ht="15">
      <c r="A60" s="58">
        <v>60</v>
      </c>
      <c r="B60" s="6" t="s">
        <v>19</v>
      </c>
      <c r="C60" s="7" t="s">
        <v>71</v>
      </c>
      <c r="D60" s="8">
        <v>3</v>
      </c>
      <c r="E60" s="6" t="s">
        <v>20</v>
      </c>
      <c r="F60" s="8">
        <v>3</v>
      </c>
      <c r="G60" s="17">
        <f t="shared" si="13"/>
        <v>99.86</v>
      </c>
      <c r="H60" s="10">
        <v>18.23</v>
      </c>
      <c r="I60" s="10">
        <v>81.63</v>
      </c>
      <c r="J60" s="17">
        <f t="shared" si="14"/>
        <v>7889.76</v>
      </c>
      <c r="K60" s="17">
        <f t="shared" si="15"/>
        <v>9651.738743109152</v>
      </c>
      <c r="L60" s="21">
        <v>787871.4336</v>
      </c>
      <c r="M60" s="17"/>
      <c r="N60" s="27" t="s">
        <v>21</v>
      </c>
      <c r="O60" s="27" t="s">
        <v>22</v>
      </c>
      <c r="P60" s="59">
        <v>0.0609</v>
      </c>
      <c r="Q60" s="60">
        <f t="shared" si="8"/>
        <v>47981.37030624</v>
      </c>
      <c r="R60" s="61">
        <f t="shared" si="9"/>
        <v>739890.06329376</v>
      </c>
    </row>
    <row r="61" spans="1:18" ht="15">
      <c r="A61" s="58">
        <v>61</v>
      </c>
      <c r="B61" s="6" t="s">
        <v>19</v>
      </c>
      <c r="C61" s="7" t="s">
        <v>177</v>
      </c>
      <c r="D61" s="8">
        <v>4</v>
      </c>
      <c r="E61" s="6" t="s">
        <v>20</v>
      </c>
      <c r="F61" s="8">
        <v>3</v>
      </c>
      <c r="G61" s="17">
        <f t="shared" si="13"/>
        <v>99.86</v>
      </c>
      <c r="H61" s="10">
        <v>18.23</v>
      </c>
      <c r="I61" s="10">
        <v>81.63</v>
      </c>
      <c r="J61" s="17">
        <f t="shared" si="14"/>
        <v>7886.76</v>
      </c>
      <c r="K61" s="17">
        <f t="shared" si="15"/>
        <v>9648.068768834988</v>
      </c>
      <c r="L61" s="21">
        <v>787571.8536</v>
      </c>
      <c r="M61" s="17"/>
      <c r="N61" s="27" t="s">
        <v>21</v>
      </c>
      <c r="O61" s="27" t="s">
        <v>22</v>
      </c>
      <c r="P61" s="59">
        <v>0.0609</v>
      </c>
      <c r="Q61" s="60">
        <f t="shared" si="8"/>
        <v>47963.125884240006</v>
      </c>
      <c r="R61" s="61">
        <f t="shared" si="9"/>
        <v>739608.72771576</v>
      </c>
    </row>
    <row r="62" spans="1:18" ht="15">
      <c r="A62" s="58">
        <v>62</v>
      </c>
      <c r="B62" s="6" t="s">
        <v>19</v>
      </c>
      <c r="C62" s="7" t="s">
        <v>140</v>
      </c>
      <c r="D62" s="8">
        <v>5</v>
      </c>
      <c r="E62" s="6" t="s">
        <v>20</v>
      </c>
      <c r="F62" s="8">
        <v>3</v>
      </c>
      <c r="G62" s="17">
        <f t="shared" si="13"/>
        <v>99.86</v>
      </c>
      <c r="H62" s="10">
        <v>18.23</v>
      </c>
      <c r="I62" s="10">
        <v>81.63</v>
      </c>
      <c r="J62" s="17">
        <f t="shared" si="14"/>
        <v>7197.0984</v>
      </c>
      <c r="K62" s="17">
        <f t="shared" si="15"/>
        <v>8804.388658875414</v>
      </c>
      <c r="L62" s="21">
        <v>718702.246224</v>
      </c>
      <c r="M62" s="17"/>
      <c r="N62" s="27" t="s">
        <v>21</v>
      </c>
      <c r="O62" s="27" t="s">
        <v>22</v>
      </c>
      <c r="P62" s="59">
        <v>0.0609</v>
      </c>
      <c r="Q62" s="60">
        <f aca="true" t="shared" si="16" ref="Q62:Q125">L62*P62</f>
        <v>43768.966795041604</v>
      </c>
      <c r="R62" s="61">
        <f aca="true" t="shared" si="17" ref="R62:R125">L62-Q62</f>
        <v>674933.2794289584</v>
      </c>
    </row>
    <row r="63" spans="1:18" ht="15">
      <c r="A63" s="58">
        <v>63</v>
      </c>
      <c r="B63" s="6" t="s">
        <v>19</v>
      </c>
      <c r="C63" s="7" t="s">
        <v>141</v>
      </c>
      <c r="D63" s="8">
        <v>10</v>
      </c>
      <c r="E63" s="6" t="s">
        <v>20</v>
      </c>
      <c r="F63" s="8">
        <v>3</v>
      </c>
      <c r="G63" s="17">
        <f t="shared" si="13"/>
        <v>99.86</v>
      </c>
      <c r="H63" s="10">
        <v>18.23</v>
      </c>
      <c r="I63" s="10">
        <v>81.63</v>
      </c>
      <c r="J63" s="17">
        <f t="shared" si="14"/>
        <v>7265.818800000001</v>
      </c>
      <c r="K63" s="17">
        <f t="shared" si="15"/>
        <v>8888.456025578833</v>
      </c>
      <c r="L63" s="21">
        <v>725564.665368</v>
      </c>
      <c r="M63" s="17"/>
      <c r="N63" s="27" t="s">
        <v>21</v>
      </c>
      <c r="O63" s="27" t="s">
        <v>22</v>
      </c>
      <c r="P63" s="59">
        <v>0.0609</v>
      </c>
      <c r="Q63" s="60">
        <f t="shared" si="16"/>
        <v>44186.88812091121</v>
      </c>
      <c r="R63" s="61">
        <f t="shared" si="17"/>
        <v>681377.7772470888</v>
      </c>
    </row>
    <row r="64" spans="1:18" ht="15">
      <c r="A64" s="58">
        <v>64</v>
      </c>
      <c r="B64" s="6" t="s">
        <v>19</v>
      </c>
      <c r="C64" s="7" t="s">
        <v>72</v>
      </c>
      <c r="D64" s="8">
        <v>14</v>
      </c>
      <c r="E64" s="6" t="s">
        <v>20</v>
      </c>
      <c r="F64" s="8">
        <v>3</v>
      </c>
      <c r="G64" s="17">
        <f t="shared" si="13"/>
        <v>99.86</v>
      </c>
      <c r="H64" s="10">
        <v>18.23</v>
      </c>
      <c r="I64" s="10">
        <v>81.63</v>
      </c>
      <c r="J64" s="17">
        <f t="shared" si="14"/>
        <v>7991.28</v>
      </c>
      <c r="K64" s="17">
        <f t="shared" si="15"/>
        <v>9775.930672546858</v>
      </c>
      <c r="L64" s="21">
        <v>798009.2208</v>
      </c>
      <c r="M64" s="17"/>
      <c r="N64" s="27" t="s">
        <v>21</v>
      </c>
      <c r="O64" s="27" t="s">
        <v>22</v>
      </c>
      <c r="P64" s="59">
        <v>0.0609</v>
      </c>
      <c r="Q64" s="60">
        <f t="shared" si="16"/>
        <v>48598.76154672</v>
      </c>
      <c r="R64" s="61">
        <f t="shared" si="17"/>
        <v>749410.45925328</v>
      </c>
    </row>
    <row r="65" spans="1:18" ht="15">
      <c r="A65" s="58">
        <v>65</v>
      </c>
      <c r="B65" s="6" t="s">
        <v>19</v>
      </c>
      <c r="C65" s="7" t="s">
        <v>142</v>
      </c>
      <c r="D65" s="8">
        <v>16</v>
      </c>
      <c r="E65" s="6" t="s">
        <v>20</v>
      </c>
      <c r="F65" s="8">
        <v>3</v>
      </c>
      <c r="G65" s="17">
        <f t="shared" si="13"/>
        <v>99.86</v>
      </c>
      <c r="H65" s="10">
        <v>18.23</v>
      </c>
      <c r="I65" s="10">
        <v>81.63</v>
      </c>
      <c r="J65" s="17">
        <f t="shared" si="14"/>
        <v>7265.818800000001</v>
      </c>
      <c r="K65" s="17">
        <f t="shared" si="15"/>
        <v>8888.456025578833</v>
      </c>
      <c r="L65" s="21">
        <v>725564.665368</v>
      </c>
      <c r="M65" s="17"/>
      <c r="N65" s="27" t="s">
        <v>21</v>
      </c>
      <c r="O65" s="27" t="s">
        <v>22</v>
      </c>
      <c r="P65" s="59">
        <v>0.0609</v>
      </c>
      <c r="Q65" s="60">
        <f t="shared" si="16"/>
        <v>44186.88812091121</v>
      </c>
      <c r="R65" s="61">
        <f t="shared" si="17"/>
        <v>681377.7772470888</v>
      </c>
    </row>
    <row r="66" spans="1:18" ht="15">
      <c r="A66" s="58">
        <v>66</v>
      </c>
      <c r="B66" s="6" t="s">
        <v>19</v>
      </c>
      <c r="C66" s="7" t="s">
        <v>73</v>
      </c>
      <c r="D66" s="8">
        <v>17</v>
      </c>
      <c r="E66" s="6" t="s">
        <v>20</v>
      </c>
      <c r="F66" s="8">
        <v>3</v>
      </c>
      <c r="G66" s="17">
        <f t="shared" si="13"/>
        <v>99.86</v>
      </c>
      <c r="H66" s="10">
        <v>18.23</v>
      </c>
      <c r="I66" s="10">
        <v>81.63</v>
      </c>
      <c r="J66" s="17">
        <f t="shared" si="14"/>
        <v>7265.818800000001</v>
      </c>
      <c r="K66" s="17">
        <f t="shared" si="15"/>
        <v>8888.456025578833</v>
      </c>
      <c r="L66" s="21">
        <v>725564.665368</v>
      </c>
      <c r="M66" s="17"/>
      <c r="N66" s="27" t="s">
        <v>21</v>
      </c>
      <c r="O66" s="27" t="s">
        <v>22</v>
      </c>
      <c r="P66" s="59">
        <v>0.0609</v>
      </c>
      <c r="Q66" s="60">
        <f t="shared" si="16"/>
        <v>44186.88812091121</v>
      </c>
      <c r="R66" s="61">
        <f t="shared" si="17"/>
        <v>681377.7772470888</v>
      </c>
    </row>
    <row r="67" spans="1:18" ht="15">
      <c r="A67" s="58">
        <v>67</v>
      </c>
      <c r="B67" s="6" t="s">
        <v>19</v>
      </c>
      <c r="C67" s="7" t="s">
        <v>178</v>
      </c>
      <c r="D67" s="8">
        <v>18</v>
      </c>
      <c r="E67" s="6" t="s">
        <v>20</v>
      </c>
      <c r="F67" s="8">
        <v>3</v>
      </c>
      <c r="G67" s="17">
        <f t="shared" si="13"/>
        <v>99.86</v>
      </c>
      <c r="H67" s="10">
        <v>18.23</v>
      </c>
      <c r="I67" s="10">
        <v>81.63</v>
      </c>
      <c r="J67" s="17">
        <f t="shared" si="14"/>
        <v>7957.8</v>
      </c>
      <c r="K67" s="17">
        <f t="shared" si="15"/>
        <v>9734.97375964719</v>
      </c>
      <c r="L67" s="21">
        <v>794665.908</v>
      </c>
      <c r="M67" s="17"/>
      <c r="N67" s="27" t="s">
        <v>21</v>
      </c>
      <c r="O67" s="27" t="s">
        <v>22</v>
      </c>
      <c r="P67" s="59">
        <v>0.0609</v>
      </c>
      <c r="Q67" s="60">
        <f t="shared" si="16"/>
        <v>48395.15379720001</v>
      </c>
      <c r="R67" s="61">
        <f t="shared" si="17"/>
        <v>746270.7542028001</v>
      </c>
    </row>
    <row r="68" spans="1:18" ht="15">
      <c r="A68" s="58">
        <v>68</v>
      </c>
      <c r="B68" s="6" t="s">
        <v>19</v>
      </c>
      <c r="C68" s="7" t="s">
        <v>74</v>
      </c>
      <c r="D68" s="8">
        <v>20</v>
      </c>
      <c r="E68" s="6" t="s">
        <v>20</v>
      </c>
      <c r="F68" s="8">
        <v>3</v>
      </c>
      <c r="G68" s="17">
        <f t="shared" si="13"/>
        <v>99.86</v>
      </c>
      <c r="H68" s="10">
        <v>18.23</v>
      </c>
      <c r="I68" s="10">
        <v>81.63</v>
      </c>
      <c r="J68" s="17">
        <f t="shared" si="14"/>
        <v>7265.818800000001</v>
      </c>
      <c r="K68" s="17">
        <f t="shared" si="15"/>
        <v>8888.456025578833</v>
      </c>
      <c r="L68" s="21">
        <v>725564.665368</v>
      </c>
      <c r="M68" s="17"/>
      <c r="N68" s="27" t="s">
        <v>21</v>
      </c>
      <c r="O68" s="27" t="s">
        <v>22</v>
      </c>
      <c r="P68" s="59">
        <v>0.0609</v>
      </c>
      <c r="Q68" s="60">
        <f t="shared" si="16"/>
        <v>44186.88812091121</v>
      </c>
      <c r="R68" s="61">
        <f t="shared" si="17"/>
        <v>681377.7772470888</v>
      </c>
    </row>
    <row r="69" spans="1:18" ht="15">
      <c r="A69" s="58">
        <v>69</v>
      </c>
      <c r="B69" s="6" t="s">
        <v>19</v>
      </c>
      <c r="C69" s="7" t="s">
        <v>75</v>
      </c>
      <c r="D69" s="8">
        <v>21</v>
      </c>
      <c r="E69" s="6" t="s">
        <v>20</v>
      </c>
      <c r="F69" s="8">
        <v>3</v>
      </c>
      <c r="G69" s="17">
        <f t="shared" si="13"/>
        <v>99.86</v>
      </c>
      <c r="H69" s="10">
        <v>18.23</v>
      </c>
      <c r="I69" s="10">
        <v>81.63</v>
      </c>
      <c r="J69" s="17">
        <f t="shared" si="14"/>
        <v>7265.818800000001</v>
      </c>
      <c r="K69" s="17">
        <f t="shared" si="15"/>
        <v>8888.456025578833</v>
      </c>
      <c r="L69" s="21">
        <v>725564.665368</v>
      </c>
      <c r="M69" s="17"/>
      <c r="N69" s="27" t="s">
        <v>21</v>
      </c>
      <c r="O69" s="27" t="s">
        <v>22</v>
      </c>
      <c r="P69" s="59">
        <v>0.0609</v>
      </c>
      <c r="Q69" s="60">
        <f t="shared" si="16"/>
        <v>44186.88812091121</v>
      </c>
      <c r="R69" s="61">
        <f t="shared" si="17"/>
        <v>681377.7772470888</v>
      </c>
    </row>
    <row r="70" spans="1:18" ht="15">
      <c r="A70" s="58">
        <v>70</v>
      </c>
      <c r="B70" s="6" t="s">
        <v>19</v>
      </c>
      <c r="C70" s="7" t="s">
        <v>76</v>
      </c>
      <c r="D70" s="8">
        <v>22</v>
      </c>
      <c r="E70" s="6" t="s">
        <v>20</v>
      </c>
      <c r="F70" s="8">
        <v>3</v>
      </c>
      <c r="G70" s="17">
        <f t="shared" si="13"/>
        <v>99.86</v>
      </c>
      <c r="H70" s="10">
        <v>18.23</v>
      </c>
      <c r="I70" s="10">
        <v>81.63</v>
      </c>
      <c r="J70" s="17">
        <f t="shared" si="14"/>
        <v>7265.818800000001</v>
      </c>
      <c r="K70" s="17">
        <f t="shared" si="15"/>
        <v>8888.456025578833</v>
      </c>
      <c r="L70" s="21">
        <v>725564.665368</v>
      </c>
      <c r="M70" s="17"/>
      <c r="N70" s="27" t="s">
        <v>21</v>
      </c>
      <c r="O70" s="27" t="s">
        <v>22</v>
      </c>
      <c r="P70" s="59">
        <v>0.0609</v>
      </c>
      <c r="Q70" s="60">
        <f t="shared" si="16"/>
        <v>44186.88812091121</v>
      </c>
      <c r="R70" s="61">
        <f t="shared" si="17"/>
        <v>681377.7772470888</v>
      </c>
    </row>
    <row r="71" spans="1:18" ht="15">
      <c r="A71" s="58">
        <v>71</v>
      </c>
      <c r="B71" s="6" t="s">
        <v>19</v>
      </c>
      <c r="C71" s="7" t="s">
        <v>77</v>
      </c>
      <c r="D71" s="8">
        <v>24</v>
      </c>
      <c r="E71" s="6" t="s">
        <v>20</v>
      </c>
      <c r="F71" s="8">
        <v>3</v>
      </c>
      <c r="G71" s="17">
        <f t="shared" si="13"/>
        <v>99.86</v>
      </c>
      <c r="H71" s="10">
        <v>18.23</v>
      </c>
      <c r="I71" s="10">
        <v>81.63</v>
      </c>
      <c r="J71" s="17">
        <f t="shared" si="14"/>
        <v>7889.76</v>
      </c>
      <c r="K71" s="17">
        <f t="shared" si="15"/>
        <v>9651.738743109152</v>
      </c>
      <c r="L71" s="21">
        <v>787871.4336</v>
      </c>
      <c r="M71" s="17"/>
      <c r="N71" s="27" t="s">
        <v>21</v>
      </c>
      <c r="O71" s="27" t="s">
        <v>22</v>
      </c>
      <c r="P71" s="59">
        <v>0.0609</v>
      </c>
      <c r="Q71" s="60">
        <f t="shared" si="16"/>
        <v>47981.37030624</v>
      </c>
      <c r="R71" s="61">
        <f t="shared" si="17"/>
        <v>739890.06329376</v>
      </c>
    </row>
    <row r="72" spans="1:18" ht="15">
      <c r="A72" s="58">
        <v>72</v>
      </c>
      <c r="B72" s="6" t="s">
        <v>19</v>
      </c>
      <c r="C72" s="7" t="s">
        <v>143</v>
      </c>
      <c r="D72" s="8">
        <v>1</v>
      </c>
      <c r="E72" s="6" t="s">
        <v>20</v>
      </c>
      <c r="F72" s="8">
        <v>3</v>
      </c>
      <c r="G72" s="17">
        <f t="shared" si="13"/>
        <v>90.13000000000001</v>
      </c>
      <c r="H72" s="10">
        <v>2.95</v>
      </c>
      <c r="I72" s="10">
        <v>87.18</v>
      </c>
      <c r="J72" s="17">
        <f t="shared" si="14"/>
        <v>8088.999999999998</v>
      </c>
      <c r="K72" s="17">
        <f t="shared" si="15"/>
        <v>8362.715875200733</v>
      </c>
      <c r="L72" s="21">
        <v>729061.57</v>
      </c>
      <c r="M72" s="17"/>
      <c r="N72" s="27" t="s">
        <v>21</v>
      </c>
      <c r="O72" s="27" t="s">
        <v>22</v>
      </c>
      <c r="P72" s="59">
        <v>0.0609</v>
      </c>
      <c r="Q72" s="60">
        <f t="shared" si="16"/>
        <v>44399.849613</v>
      </c>
      <c r="R72" s="61">
        <f t="shared" si="17"/>
        <v>684661.7203869999</v>
      </c>
    </row>
    <row r="73" spans="1:18" ht="15">
      <c r="A73" s="58">
        <v>73</v>
      </c>
      <c r="B73" s="6" t="s">
        <v>19</v>
      </c>
      <c r="C73" s="7" t="s">
        <v>78</v>
      </c>
      <c r="D73" s="8">
        <v>2</v>
      </c>
      <c r="E73" s="6" t="s">
        <v>20</v>
      </c>
      <c r="F73" s="8">
        <v>3</v>
      </c>
      <c r="G73" s="17">
        <f t="shared" si="13"/>
        <v>106.44</v>
      </c>
      <c r="H73" s="10">
        <v>19.43</v>
      </c>
      <c r="I73" s="10">
        <v>87.01</v>
      </c>
      <c r="J73" s="17">
        <f t="shared" si="14"/>
        <v>7560.359999999999</v>
      </c>
      <c r="K73" s="17">
        <f t="shared" si="15"/>
        <v>9248.646344098377</v>
      </c>
      <c r="L73" s="21">
        <v>804724.7183999999</v>
      </c>
      <c r="M73" s="17"/>
      <c r="N73" s="27" t="s">
        <v>21</v>
      </c>
      <c r="O73" s="27" t="s">
        <v>22</v>
      </c>
      <c r="P73" s="59">
        <v>0.0609</v>
      </c>
      <c r="Q73" s="60">
        <f t="shared" si="16"/>
        <v>49007.73535056</v>
      </c>
      <c r="R73" s="61">
        <f t="shared" si="17"/>
        <v>755716.9830494398</v>
      </c>
    </row>
    <row r="74" spans="1:18" ht="15">
      <c r="A74" s="58">
        <v>74</v>
      </c>
      <c r="B74" s="6" t="s">
        <v>19</v>
      </c>
      <c r="C74" s="7" t="s">
        <v>79</v>
      </c>
      <c r="D74" s="8">
        <v>3</v>
      </c>
      <c r="E74" s="6" t="s">
        <v>20</v>
      </c>
      <c r="F74" s="8">
        <v>3</v>
      </c>
      <c r="G74" s="17">
        <f t="shared" si="13"/>
        <v>106.44</v>
      </c>
      <c r="H74" s="10">
        <v>19.43</v>
      </c>
      <c r="I74" s="10">
        <v>87.01</v>
      </c>
      <c r="J74" s="17">
        <f t="shared" si="14"/>
        <v>7626.240000000001</v>
      </c>
      <c r="K74" s="17">
        <f t="shared" si="15"/>
        <v>9329.23785312033</v>
      </c>
      <c r="L74" s="21">
        <v>811736.9856</v>
      </c>
      <c r="M74" s="17"/>
      <c r="N74" s="27" t="s">
        <v>21</v>
      </c>
      <c r="O74" s="27" t="s">
        <v>22</v>
      </c>
      <c r="P74" s="59">
        <v>0.0609</v>
      </c>
      <c r="Q74" s="60">
        <f t="shared" si="16"/>
        <v>49434.78242304</v>
      </c>
      <c r="R74" s="61">
        <f t="shared" si="17"/>
        <v>762302.20317696</v>
      </c>
    </row>
    <row r="75" spans="1:18" ht="15">
      <c r="A75" s="58">
        <v>75</v>
      </c>
      <c r="B75" s="6" t="s">
        <v>19</v>
      </c>
      <c r="C75" s="7" t="s">
        <v>80</v>
      </c>
      <c r="D75" s="8">
        <v>4</v>
      </c>
      <c r="E75" s="6" t="s">
        <v>20</v>
      </c>
      <c r="F75" s="8">
        <v>3</v>
      </c>
      <c r="G75" s="17">
        <f t="shared" si="13"/>
        <v>106.44</v>
      </c>
      <c r="H75" s="10">
        <v>19.43</v>
      </c>
      <c r="I75" s="10">
        <v>87.01</v>
      </c>
      <c r="J75" s="17">
        <f t="shared" si="14"/>
        <v>7626.240000000001</v>
      </c>
      <c r="K75" s="17">
        <f t="shared" si="15"/>
        <v>9329.23785312033</v>
      </c>
      <c r="L75" s="21">
        <v>811736.9856</v>
      </c>
      <c r="M75" s="17"/>
      <c r="N75" s="27" t="s">
        <v>21</v>
      </c>
      <c r="O75" s="27" t="s">
        <v>22</v>
      </c>
      <c r="P75" s="59">
        <v>0.0609</v>
      </c>
      <c r="Q75" s="60">
        <f t="shared" si="16"/>
        <v>49434.78242304</v>
      </c>
      <c r="R75" s="61">
        <f t="shared" si="17"/>
        <v>762302.20317696</v>
      </c>
    </row>
    <row r="76" spans="1:18" ht="15">
      <c r="A76" s="58">
        <v>76</v>
      </c>
      <c r="B76" s="6" t="s">
        <v>19</v>
      </c>
      <c r="C76" s="7" t="s">
        <v>144</v>
      </c>
      <c r="D76" s="8">
        <v>5</v>
      </c>
      <c r="E76" s="6" t="s">
        <v>20</v>
      </c>
      <c r="F76" s="8">
        <v>3</v>
      </c>
      <c r="G76" s="17">
        <f t="shared" si="13"/>
        <v>106.44</v>
      </c>
      <c r="H76" s="10">
        <v>19.43</v>
      </c>
      <c r="I76" s="10">
        <v>87.01</v>
      </c>
      <c r="J76" s="17">
        <f t="shared" si="14"/>
        <v>6925.4892</v>
      </c>
      <c r="K76" s="17">
        <f t="shared" si="15"/>
        <v>8472.004027674979</v>
      </c>
      <c r="L76" s="21">
        <v>737149.070448</v>
      </c>
      <c r="M76" s="17"/>
      <c r="N76" s="27" t="s">
        <v>21</v>
      </c>
      <c r="O76" s="27" t="s">
        <v>22</v>
      </c>
      <c r="P76" s="59">
        <v>0.0609</v>
      </c>
      <c r="Q76" s="60">
        <f t="shared" si="16"/>
        <v>44892.3783902832</v>
      </c>
      <c r="R76" s="61">
        <f t="shared" si="17"/>
        <v>692256.6920577168</v>
      </c>
    </row>
    <row r="77" spans="1:18" ht="15">
      <c r="A77" s="58">
        <v>77</v>
      </c>
      <c r="B77" s="6" t="s">
        <v>19</v>
      </c>
      <c r="C77" s="7" t="s">
        <v>145</v>
      </c>
      <c r="D77" s="8">
        <v>10</v>
      </c>
      <c r="E77" s="6" t="s">
        <v>20</v>
      </c>
      <c r="F77" s="8">
        <v>3</v>
      </c>
      <c r="G77" s="17">
        <f t="shared" si="13"/>
        <v>106.44</v>
      </c>
      <c r="H77" s="10">
        <v>19.43</v>
      </c>
      <c r="I77" s="10">
        <v>87.01</v>
      </c>
      <c r="J77" s="17">
        <f t="shared" si="14"/>
        <v>6990.9372</v>
      </c>
      <c r="K77" s="17">
        <f t="shared" si="15"/>
        <v>8552.067067785312</v>
      </c>
      <c r="L77" s="21">
        <v>744115.355568</v>
      </c>
      <c r="M77" s="17"/>
      <c r="N77" s="27" t="s">
        <v>21</v>
      </c>
      <c r="O77" s="27" t="s">
        <v>22</v>
      </c>
      <c r="P77" s="59">
        <v>0.0609</v>
      </c>
      <c r="Q77" s="60">
        <f t="shared" si="16"/>
        <v>45316.625154091205</v>
      </c>
      <c r="R77" s="61">
        <f t="shared" si="17"/>
        <v>698798.7304139088</v>
      </c>
    </row>
    <row r="78" spans="1:18" ht="15">
      <c r="A78" s="58">
        <v>78</v>
      </c>
      <c r="B78" s="6" t="s">
        <v>19</v>
      </c>
      <c r="C78" s="7" t="s">
        <v>81</v>
      </c>
      <c r="D78" s="8">
        <v>14</v>
      </c>
      <c r="E78" s="6" t="s">
        <v>20</v>
      </c>
      <c r="F78" s="8">
        <v>3</v>
      </c>
      <c r="G78" s="17">
        <v>106.44</v>
      </c>
      <c r="H78" s="10">
        <v>19.43</v>
      </c>
      <c r="I78" s="10">
        <v>87.01</v>
      </c>
      <c r="J78" s="17">
        <v>7724.52</v>
      </c>
      <c r="K78" s="17">
        <v>9449.464530513733</v>
      </c>
      <c r="L78" s="21">
        <v>822197.9088</v>
      </c>
      <c r="M78" s="17"/>
      <c r="N78" s="27" t="s">
        <v>21</v>
      </c>
      <c r="O78" s="27" t="s">
        <v>22</v>
      </c>
      <c r="P78" s="59">
        <v>0.0609</v>
      </c>
      <c r="Q78" s="60">
        <f t="shared" si="16"/>
        <v>50071.85264592</v>
      </c>
      <c r="R78" s="61">
        <f t="shared" si="17"/>
        <v>772126.05615408</v>
      </c>
    </row>
    <row r="79" spans="1:18" ht="15">
      <c r="A79" s="58">
        <v>79</v>
      </c>
      <c r="B79" s="6" t="s">
        <v>19</v>
      </c>
      <c r="C79" s="7" t="s">
        <v>146</v>
      </c>
      <c r="D79" s="8">
        <v>16</v>
      </c>
      <c r="E79" s="6" t="s">
        <v>20</v>
      </c>
      <c r="F79" s="8">
        <v>3</v>
      </c>
      <c r="G79" s="17">
        <v>106.44</v>
      </c>
      <c r="H79" s="10">
        <v>19.43</v>
      </c>
      <c r="I79" s="10">
        <v>87.01</v>
      </c>
      <c r="J79" s="17">
        <v>6990.9372</v>
      </c>
      <c r="K79" s="17">
        <v>8552.067067785312</v>
      </c>
      <c r="L79" s="21">
        <v>744115.355568</v>
      </c>
      <c r="M79" s="17"/>
      <c r="N79" s="27" t="s">
        <v>21</v>
      </c>
      <c r="O79" s="27" t="s">
        <v>22</v>
      </c>
      <c r="P79" s="59">
        <v>0.0609</v>
      </c>
      <c r="Q79" s="60">
        <f t="shared" si="16"/>
        <v>45316.625154091205</v>
      </c>
      <c r="R79" s="61">
        <f t="shared" si="17"/>
        <v>698798.7304139088</v>
      </c>
    </row>
    <row r="80" spans="1:18" ht="15">
      <c r="A80" s="58">
        <v>80</v>
      </c>
      <c r="B80" s="6" t="s">
        <v>19</v>
      </c>
      <c r="C80" s="7" t="s">
        <v>179</v>
      </c>
      <c r="D80" s="8">
        <v>18</v>
      </c>
      <c r="E80" s="6" t="s">
        <v>20</v>
      </c>
      <c r="F80" s="8">
        <v>3</v>
      </c>
      <c r="G80" s="17">
        <v>106.44</v>
      </c>
      <c r="H80" s="10">
        <v>19.43</v>
      </c>
      <c r="I80" s="10">
        <v>87.01</v>
      </c>
      <c r="J80" s="17">
        <v>7691.04</v>
      </c>
      <c r="K80" s="17">
        <v>9408.508189863232</v>
      </c>
      <c r="L80" s="21">
        <v>818634.2975999999</v>
      </c>
      <c r="M80" s="17"/>
      <c r="N80" s="27" t="s">
        <v>21</v>
      </c>
      <c r="O80" s="27" t="s">
        <v>22</v>
      </c>
      <c r="P80" s="59">
        <v>0.0609</v>
      </c>
      <c r="Q80" s="60">
        <f t="shared" si="16"/>
        <v>49854.82872384</v>
      </c>
      <c r="R80" s="61">
        <f t="shared" si="17"/>
        <v>768779.46887616</v>
      </c>
    </row>
    <row r="81" spans="1:18" ht="15">
      <c r="A81" s="58">
        <v>81</v>
      </c>
      <c r="B81" s="6" t="s">
        <v>19</v>
      </c>
      <c r="C81" s="7" t="s">
        <v>82</v>
      </c>
      <c r="D81" s="8">
        <v>22</v>
      </c>
      <c r="E81" s="6" t="s">
        <v>20</v>
      </c>
      <c r="F81" s="8">
        <v>3</v>
      </c>
      <c r="G81" s="17">
        <v>106.44</v>
      </c>
      <c r="H81" s="10">
        <v>19.43</v>
      </c>
      <c r="I81" s="10">
        <v>87.01</v>
      </c>
      <c r="J81" s="17">
        <v>7090.2</v>
      </c>
      <c r="K81" s="17">
        <v>8673.496011952648</v>
      </c>
      <c r="L81" s="21">
        <v>754680.8879999999</v>
      </c>
      <c r="M81" s="17"/>
      <c r="N81" s="27" t="s">
        <v>21</v>
      </c>
      <c r="O81" s="27" t="s">
        <v>22</v>
      </c>
      <c r="P81" s="59">
        <v>0.0609</v>
      </c>
      <c r="Q81" s="60">
        <f t="shared" si="16"/>
        <v>45960.0660792</v>
      </c>
      <c r="R81" s="61">
        <f t="shared" si="17"/>
        <v>708720.8219207999</v>
      </c>
    </row>
    <row r="82" spans="1:18" ht="15">
      <c r="A82" s="58">
        <v>82</v>
      </c>
      <c r="B82" s="6" t="s">
        <v>19</v>
      </c>
      <c r="C82" s="7" t="s">
        <v>83</v>
      </c>
      <c r="D82" s="8">
        <v>24</v>
      </c>
      <c r="E82" s="6" t="s">
        <v>20</v>
      </c>
      <c r="F82" s="8">
        <v>3</v>
      </c>
      <c r="G82" s="17">
        <v>106.44</v>
      </c>
      <c r="H82" s="10">
        <v>19.43</v>
      </c>
      <c r="I82" s="10">
        <v>87.01</v>
      </c>
      <c r="J82" s="17">
        <v>7789.319999999999</v>
      </c>
      <c r="K82" s="17">
        <v>9528.734867256635</v>
      </c>
      <c r="L82" s="21">
        <v>829095.2207999999</v>
      </c>
      <c r="M82" s="17"/>
      <c r="N82" s="27" t="s">
        <v>21</v>
      </c>
      <c r="O82" s="27" t="s">
        <v>22</v>
      </c>
      <c r="P82" s="59">
        <v>0.0609</v>
      </c>
      <c r="Q82" s="60">
        <f t="shared" si="16"/>
        <v>50491.89894671999</v>
      </c>
      <c r="R82" s="61">
        <f t="shared" si="17"/>
        <v>778603.32185328</v>
      </c>
    </row>
    <row r="83" spans="1:18" ht="15">
      <c r="A83" s="58">
        <v>83</v>
      </c>
      <c r="B83" s="6" t="s">
        <v>23</v>
      </c>
      <c r="C83" s="7" t="s">
        <v>180</v>
      </c>
      <c r="D83" s="8">
        <v>2</v>
      </c>
      <c r="E83" s="6" t="s">
        <v>20</v>
      </c>
      <c r="F83" s="8">
        <v>3</v>
      </c>
      <c r="G83" s="17">
        <v>91.24</v>
      </c>
      <c r="H83" s="10">
        <v>15.62</v>
      </c>
      <c r="I83" s="10">
        <v>75.62</v>
      </c>
      <c r="J83" s="17">
        <v>7713.72</v>
      </c>
      <c r="K83" s="17">
        <v>9307.059148373446</v>
      </c>
      <c r="L83" s="21">
        <v>703799.8128000001</v>
      </c>
      <c r="M83" s="17"/>
      <c r="N83" s="27" t="s">
        <v>21</v>
      </c>
      <c r="O83" s="27" t="s">
        <v>22</v>
      </c>
      <c r="P83" s="59">
        <v>0.0609</v>
      </c>
      <c r="Q83" s="60">
        <f t="shared" si="16"/>
        <v>42861.40859952001</v>
      </c>
      <c r="R83" s="61">
        <f t="shared" si="17"/>
        <v>660938.4042004801</v>
      </c>
    </row>
    <row r="84" spans="1:18" ht="15">
      <c r="A84" s="58">
        <v>84</v>
      </c>
      <c r="B84" s="6" t="s">
        <v>23</v>
      </c>
      <c r="C84" s="7" t="s">
        <v>181</v>
      </c>
      <c r="D84" s="8">
        <v>3</v>
      </c>
      <c r="E84" s="6" t="s">
        <v>20</v>
      </c>
      <c r="F84" s="8">
        <v>3</v>
      </c>
      <c r="G84" s="17">
        <v>91.24</v>
      </c>
      <c r="H84" s="10">
        <v>15.62</v>
      </c>
      <c r="I84" s="10">
        <v>75.62</v>
      </c>
      <c r="J84" s="17">
        <v>7779.6</v>
      </c>
      <c r="K84" s="17">
        <v>9386.547262628936</v>
      </c>
      <c r="L84" s="21">
        <v>709810.7040000001</v>
      </c>
      <c r="M84" s="17"/>
      <c r="N84" s="27" t="s">
        <v>21</v>
      </c>
      <c r="O84" s="27" t="s">
        <v>22</v>
      </c>
      <c r="P84" s="59">
        <v>0.0609</v>
      </c>
      <c r="Q84" s="60">
        <f t="shared" si="16"/>
        <v>43227.471873600014</v>
      </c>
      <c r="R84" s="61">
        <f t="shared" si="17"/>
        <v>666583.2321264001</v>
      </c>
    </row>
    <row r="85" spans="1:18" ht="15">
      <c r="A85" s="58">
        <v>85</v>
      </c>
      <c r="B85" s="6" t="s">
        <v>23</v>
      </c>
      <c r="C85" s="7" t="s">
        <v>147</v>
      </c>
      <c r="D85" s="8">
        <v>5</v>
      </c>
      <c r="E85" s="6" t="s">
        <v>20</v>
      </c>
      <c r="F85" s="8">
        <v>3</v>
      </c>
      <c r="G85" s="17">
        <v>91.24</v>
      </c>
      <c r="H85" s="10">
        <v>15.62</v>
      </c>
      <c r="I85" s="10">
        <v>75.62</v>
      </c>
      <c r="J85" s="17">
        <v>7083.6552</v>
      </c>
      <c r="K85" s="17">
        <v>8546.848723194922</v>
      </c>
      <c r="L85" s="21">
        <v>646312.7004480001</v>
      </c>
      <c r="M85" s="17"/>
      <c r="N85" s="27" t="s">
        <v>21</v>
      </c>
      <c r="O85" s="27" t="s">
        <v>22</v>
      </c>
      <c r="P85" s="59">
        <v>0.0609</v>
      </c>
      <c r="Q85" s="60">
        <f t="shared" si="16"/>
        <v>39360.44345728321</v>
      </c>
      <c r="R85" s="61">
        <f t="shared" si="17"/>
        <v>606952.2569907169</v>
      </c>
    </row>
    <row r="86" spans="1:18" ht="15">
      <c r="A86" s="58">
        <v>86</v>
      </c>
      <c r="B86" s="6" t="s">
        <v>23</v>
      </c>
      <c r="C86" s="7" t="s">
        <v>84</v>
      </c>
      <c r="D86" s="8">
        <v>9</v>
      </c>
      <c r="E86" s="6" t="s">
        <v>20</v>
      </c>
      <c r="F86" s="8">
        <v>3</v>
      </c>
      <c r="G86" s="17">
        <v>91.24</v>
      </c>
      <c r="H86" s="10">
        <v>15.62</v>
      </c>
      <c r="I86" s="10">
        <v>75.62</v>
      </c>
      <c r="J86" s="17">
        <v>7151.2847999999985</v>
      </c>
      <c r="K86" s="17">
        <v>8628.44783327162</v>
      </c>
      <c r="L86" s="21">
        <v>652483.225152</v>
      </c>
      <c r="M86" s="17"/>
      <c r="N86" s="27" t="s">
        <v>21</v>
      </c>
      <c r="O86" s="27" t="s">
        <v>22</v>
      </c>
      <c r="P86" s="59">
        <v>0.0609</v>
      </c>
      <c r="Q86" s="60">
        <f t="shared" si="16"/>
        <v>39736.2284117568</v>
      </c>
      <c r="R86" s="61">
        <f t="shared" si="17"/>
        <v>612746.9967402432</v>
      </c>
    </row>
    <row r="87" spans="1:18" ht="15">
      <c r="A87" s="58">
        <v>87</v>
      </c>
      <c r="B87" s="6" t="s">
        <v>23</v>
      </c>
      <c r="C87" s="7" t="s">
        <v>148</v>
      </c>
      <c r="D87" s="8">
        <v>10</v>
      </c>
      <c r="E87" s="6" t="s">
        <v>20</v>
      </c>
      <c r="F87" s="8">
        <v>3</v>
      </c>
      <c r="G87" s="17">
        <v>91.24</v>
      </c>
      <c r="H87" s="10">
        <v>15.62</v>
      </c>
      <c r="I87" s="10">
        <v>75.62</v>
      </c>
      <c r="J87" s="17">
        <v>7151.2847999999985</v>
      </c>
      <c r="K87" s="17">
        <v>8628.44783327162</v>
      </c>
      <c r="L87" s="21">
        <v>652483.225152</v>
      </c>
      <c r="M87" s="17"/>
      <c r="N87" s="27" t="s">
        <v>21</v>
      </c>
      <c r="O87" s="27" t="s">
        <v>22</v>
      </c>
      <c r="P87" s="59">
        <v>0.0609</v>
      </c>
      <c r="Q87" s="60">
        <f t="shared" si="16"/>
        <v>39736.2284117568</v>
      </c>
      <c r="R87" s="61">
        <f t="shared" si="17"/>
        <v>612746.9967402432</v>
      </c>
    </row>
    <row r="88" spans="1:18" ht="15">
      <c r="A88" s="58">
        <v>88</v>
      </c>
      <c r="B88" s="6" t="s">
        <v>23</v>
      </c>
      <c r="C88" s="7" t="s">
        <v>85</v>
      </c>
      <c r="D88" s="8">
        <v>14</v>
      </c>
      <c r="E88" s="6" t="s">
        <v>20</v>
      </c>
      <c r="F88" s="8">
        <v>3</v>
      </c>
      <c r="G88" s="17">
        <v>91.24</v>
      </c>
      <c r="H88" s="10">
        <v>15.62</v>
      </c>
      <c r="I88" s="10">
        <v>75.62</v>
      </c>
      <c r="J88" s="17">
        <v>7880.04</v>
      </c>
      <c r="K88" s="17">
        <v>9507.734059772547</v>
      </c>
      <c r="L88" s="21">
        <v>718974.8496000001</v>
      </c>
      <c r="M88" s="17"/>
      <c r="N88" s="27" t="s">
        <v>21</v>
      </c>
      <c r="O88" s="27" t="s">
        <v>22</v>
      </c>
      <c r="P88" s="59">
        <v>0.0609</v>
      </c>
      <c r="Q88" s="60">
        <f t="shared" si="16"/>
        <v>43785.568340640006</v>
      </c>
      <c r="R88" s="61">
        <f t="shared" si="17"/>
        <v>675189.28125936</v>
      </c>
    </row>
    <row r="89" spans="1:18" ht="15">
      <c r="A89" s="58">
        <v>89</v>
      </c>
      <c r="B89" s="6" t="s">
        <v>23</v>
      </c>
      <c r="C89" s="7" t="s">
        <v>149</v>
      </c>
      <c r="D89" s="8">
        <v>16</v>
      </c>
      <c r="E89" s="6" t="s">
        <v>20</v>
      </c>
      <c r="F89" s="8">
        <v>3</v>
      </c>
      <c r="G89" s="17">
        <v>91.24</v>
      </c>
      <c r="H89" s="10">
        <v>15.62</v>
      </c>
      <c r="I89" s="10">
        <v>75.62</v>
      </c>
      <c r="J89" s="17">
        <v>7151.2847999999985</v>
      </c>
      <c r="K89" s="17">
        <v>8628.44783327162</v>
      </c>
      <c r="L89" s="21">
        <v>652483.225152</v>
      </c>
      <c r="M89" s="17"/>
      <c r="N89" s="27" t="s">
        <v>21</v>
      </c>
      <c r="O89" s="27" t="s">
        <v>22</v>
      </c>
      <c r="P89" s="59">
        <v>0.0609</v>
      </c>
      <c r="Q89" s="60">
        <f t="shared" si="16"/>
        <v>39736.2284117568</v>
      </c>
      <c r="R89" s="61">
        <f t="shared" si="17"/>
        <v>612746.9967402432</v>
      </c>
    </row>
    <row r="90" spans="1:18" ht="15">
      <c r="A90" s="58">
        <v>90</v>
      </c>
      <c r="B90" s="6" t="s">
        <v>23</v>
      </c>
      <c r="C90" s="7" t="s">
        <v>86</v>
      </c>
      <c r="D90" s="8">
        <v>18</v>
      </c>
      <c r="E90" s="6" t="s">
        <v>20</v>
      </c>
      <c r="F90" s="8">
        <v>3</v>
      </c>
      <c r="G90" s="17">
        <v>91.24</v>
      </c>
      <c r="H90" s="10">
        <v>15.62</v>
      </c>
      <c r="I90" s="10">
        <v>75.62</v>
      </c>
      <c r="J90" s="17">
        <v>7846.56</v>
      </c>
      <c r="K90" s="17">
        <v>9467.338460724677</v>
      </c>
      <c r="L90" s="21">
        <v>715920.1344000001</v>
      </c>
      <c r="M90" s="17"/>
      <c r="N90" s="27" t="s">
        <v>21</v>
      </c>
      <c r="O90" s="27" t="s">
        <v>22</v>
      </c>
      <c r="P90" s="59">
        <v>0.0609</v>
      </c>
      <c r="Q90" s="60">
        <f t="shared" si="16"/>
        <v>43599.53618496001</v>
      </c>
      <c r="R90" s="61">
        <f t="shared" si="17"/>
        <v>672320.59821504</v>
      </c>
    </row>
    <row r="91" spans="1:18" ht="15">
      <c r="A91" s="58">
        <v>91</v>
      </c>
      <c r="B91" s="6" t="s">
        <v>23</v>
      </c>
      <c r="C91" s="7" t="s">
        <v>87</v>
      </c>
      <c r="D91" s="8">
        <v>20</v>
      </c>
      <c r="E91" s="6" t="s">
        <v>20</v>
      </c>
      <c r="F91" s="8">
        <v>3</v>
      </c>
      <c r="G91" s="17">
        <v>91.24</v>
      </c>
      <c r="H91" s="10">
        <v>15.62</v>
      </c>
      <c r="I91" s="10">
        <v>75.62</v>
      </c>
      <c r="J91" s="17">
        <v>7185.0996000000005</v>
      </c>
      <c r="K91" s="17">
        <v>8669.247388309972</v>
      </c>
      <c r="L91" s="21">
        <v>655568.4875040001</v>
      </c>
      <c r="M91" s="17"/>
      <c r="N91" s="27" t="s">
        <v>21</v>
      </c>
      <c r="O91" s="27" t="s">
        <v>22</v>
      </c>
      <c r="P91" s="59">
        <v>0.0609</v>
      </c>
      <c r="Q91" s="60">
        <f t="shared" si="16"/>
        <v>39924.12088899361</v>
      </c>
      <c r="R91" s="61">
        <f t="shared" si="17"/>
        <v>615644.3666150065</v>
      </c>
    </row>
    <row r="92" spans="1:18" ht="15">
      <c r="A92" s="58">
        <v>92</v>
      </c>
      <c r="B92" s="6" t="s">
        <v>23</v>
      </c>
      <c r="C92" s="7" t="s">
        <v>88</v>
      </c>
      <c r="D92" s="8">
        <v>22</v>
      </c>
      <c r="E92" s="6" t="s">
        <v>20</v>
      </c>
      <c r="F92" s="8">
        <v>3</v>
      </c>
      <c r="G92" s="17">
        <v>91.24</v>
      </c>
      <c r="H92" s="10">
        <v>15.62</v>
      </c>
      <c r="I92" s="10">
        <v>75.62</v>
      </c>
      <c r="J92" s="17">
        <v>7252.7292</v>
      </c>
      <c r="K92" s="17">
        <v>8750.84649838667</v>
      </c>
      <c r="L92" s="21">
        <v>661739.0122080001</v>
      </c>
      <c r="M92" s="17"/>
      <c r="N92" s="27" t="s">
        <v>21</v>
      </c>
      <c r="O92" s="27" t="s">
        <v>22</v>
      </c>
      <c r="P92" s="59">
        <v>0.0609</v>
      </c>
      <c r="Q92" s="60">
        <f t="shared" si="16"/>
        <v>40299.905843467204</v>
      </c>
      <c r="R92" s="61">
        <f t="shared" si="17"/>
        <v>621439.1063645328</v>
      </c>
    </row>
    <row r="93" spans="1:18" ht="15">
      <c r="A93" s="58">
        <v>93</v>
      </c>
      <c r="B93" s="6" t="s">
        <v>23</v>
      </c>
      <c r="C93" s="7" t="s">
        <v>89</v>
      </c>
      <c r="D93" s="8">
        <v>24</v>
      </c>
      <c r="E93" s="6" t="s">
        <v>20</v>
      </c>
      <c r="F93" s="8">
        <v>3</v>
      </c>
      <c r="G93" s="17">
        <v>91.24</v>
      </c>
      <c r="H93" s="10">
        <v>15.62</v>
      </c>
      <c r="I93" s="10">
        <v>75.62</v>
      </c>
      <c r="J93" s="17">
        <v>7946.999999999999</v>
      </c>
      <c r="K93" s="17">
        <v>9588.525257868288</v>
      </c>
      <c r="L93" s="21">
        <v>725084.28</v>
      </c>
      <c r="M93" s="17"/>
      <c r="N93" s="27" t="s">
        <v>21</v>
      </c>
      <c r="O93" s="27" t="s">
        <v>22</v>
      </c>
      <c r="P93" s="59">
        <v>0.0609</v>
      </c>
      <c r="Q93" s="60">
        <f t="shared" si="16"/>
        <v>44157.632652</v>
      </c>
      <c r="R93" s="61">
        <f t="shared" si="17"/>
        <v>680926.647348</v>
      </c>
    </row>
    <row r="94" spans="1:18" ht="15">
      <c r="A94" s="58">
        <v>94</v>
      </c>
      <c r="B94" s="6" t="s">
        <v>23</v>
      </c>
      <c r="C94" s="7" t="s">
        <v>90</v>
      </c>
      <c r="D94" s="8">
        <v>2</v>
      </c>
      <c r="E94" s="6" t="s">
        <v>20</v>
      </c>
      <c r="F94" s="8">
        <v>3</v>
      </c>
      <c r="G94" s="17">
        <v>91.21</v>
      </c>
      <c r="H94" s="10">
        <v>15.61</v>
      </c>
      <c r="I94" s="10">
        <v>75.6</v>
      </c>
      <c r="J94" s="17">
        <v>7844.4</v>
      </c>
      <c r="K94" s="17">
        <v>9464.123333333333</v>
      </c>
      <c r="L94" s="21">
        <v>715487.7239999999</v>
      </c>
      <c r="M94" s="17"/>
      <c r="N94" s="27" t="s">
        <v>21</v>
      </c>
      <c r="O94" s="27" t="s">
        <v>22</v>
      </c>
      <c r="P94" s="59">
        <v>0.0609</v>
      </c>
      <c r="Q94" s="60">
        <f t="shared" si="16"/>
        <v>43573.202391599996</v>
      </c>
      <c r="R94" s="61">
        <f t="shared" si="17"/>
        <v>671914.5216083999</v>
      </c>
    </row>
    <row r="95" spans="1:18" ht="15">
      <c r="A95" s="58">
        <v>95</v>
      </c>
      <c r="B95" s="6" t="s">
        <v>23</v>
      </c>
      <c r="C95" s="7" t="s">
        <v>182</v>
      </c>
      <c r="D95" s="8">
        <v>3</v>
      </c>
      <c r="E95" s="6" t="s">
        <v>20</v>
      </c>
      <c r="F95" s="8">
        <v>3</v>
      </c>
      <c r="G95" s="17">
        <v>91.21</v>
      </c>
      <c r="H95" s="10">
        <v>15.61</v>
      </c>
      <c r="I95" s="10">
        <v>75.6</v>
      </c>
      <c r="J95" s="17">
        <v>7912.44</v>
      </c>
      <c r="K95" s="17">
        <v>9546.212333333333</v>
      </c>
      <c r="L95" s="21">
        <v>721693.6523999999</v>
      </c>
      <c r="M95" s="17"/>
      <c r="N95" s="27" t="s">
        <v>21</v>
      </c>
      <c r="O95" s="27" t="s">
        <v>22</v>
      </c>
      <c r="P95" s="59">
        <v>0.0609</v>
      </c>
      <c r="Q95" s="60">
        <f t="shared" si="16"/>
        <v>43951.143431159995</v>
      </c>
      <c r="R95" s="61">
        <f t="shared" si="17"/>
        <v>677742.5089688399</v>
      </c>
    </row>
    <row r="96" spans="1:18" ht="15">
      <c r="A96" s="58">
        <v>96</v>
      </c>
      <c r="B96" s="6" t="s">
        <v>23</v>
      </c>
      <c r="C96" s="7" t="s">
        <v>150</v>
      </c>
      <c r="D96" s="8">
        <v>5</v>
      </c>
      <c r="E96" s="6" t="s">
        <v>20</v>
      </c>
      <c r="F96" s="8">
        <v>3</v>
      </c>
      <c r="G96" s="17">
        <v>91.21</v>
      </c>
      <c r="H96" s="10">
        <v>15.61</v>
      </c>
      <c r="I96" s="10">
        <v>75.6</v>
      </c>
      <c r="J96" s="17">
        <v>7220.0052000000005</v>
      </c>
      <c r="K96" s="17">
        <v>8710.802570000002</v>
      </c>
      <c r="L96" s="21">
        <v>658536.674292</v>
      </c>
      <c r="M96" s="17"/>
      <c r="N96" s="27" t="s">
        <v>21</v>
      </c>
      <c r="O96" s="27" t="s">
        <v>22</v>
      </c>
      <c r="P96" s="59">
        <v>0.0609</v>
      </c>
      <c r="Q96" s="60">
        <f t="shared" si="16"/>
        <v>40104.8834643828</v>
      </c>
      <c r="R96" s="61">
        <f t="shared" si="17"/>
        <v>618431.7908276172</v>
      </c>
    </row>
    <row r="97" spans="1:18" ht="15">
      <c r="A97" s="58">
        <v>97</v>
      </c>
      <c r="B97" s="6" t="s">
        <v>23</v>
      </c>
      <c r="C97" s="7" t="s">
        <v>91</v>
      </c>
      <c r="D97" s="8">
        <v>7</v>
      </c>
      <c r="E97" s="6" t="s">
        <v>20</v>
      </c>
      <c r="F97" s="8">
        <v>3</v>
      </c>
      <c r="G97" s="17">
        <v>91.21</v>
      </c>
      <c r="H97" s="10">
        <v>15.61</v>
      </c>
      <c r="I97" s="10">
        <v>75.6</v>
      </c>
      <c r="J97" s="17">
        <v>7220.0052000000005</v>
      </c>
      <c r="K97" s="17">
        <v>8710.802570000002</v>
      </c>
      <c r="L97" s="21">
        <v>658536.674292</v>
      </c>
      <c r="M97" s="17"/>
      <c r="N97" s="27" t="s">
        <v>21</v>
      </c>
      <c r="O97" s="27" t="s">
        <v>22</v>
      </c>
      <c r="P97" s="59">
        <v>0.0609</v>
      </c>
      <c r="Q97" s="60">
        <f t="shared" si="16"/>
        <v>40104.8834643828</v>
      </c>
      <c r="R97" s="61">
        <f t="shared" si="17"/>
        <v>618431.7908276172</v>
      </c>
    </row>
    <row r="98" spans="1:18" ht="15">
      <c r="A98" s="58">
        <v>98</v>
      </c>
      <c r="B98" s="6" t="s">
        <v>23</v>
      </c>
      <c r="C98" s="7" t="s">
        <v>92</v>
      </c>
      <c r="D98" s="8">
        <v>8</v>
      </c>
      <c r="E98" s="6" t="s">
        <v>20</v>
      </c>
      <c r="F98" s="8">
        <v>3</v>
      </c>
      <c r="G98" s="17">
        <v>91.21</v>
      </c>
      <c r="H98" s="10">
        <v>15.61</v>
      </c>
      <c r="I98" s="10">
        <v>75.6</v>
      </c>
      <c r="J98" s="17">
        <v>7220.0052000000005</v>
      </c>
      <c r="K98" s="17">
        <v>8710.802570000002</v>
      </c>
      <c r="L98" s="21">
        <v>658536.674292</v>
      </c>
      <c r="M98" s="17"/>
      <c r="N98" s="27" t="s">
        <v>21</v>
      </c>
      <c r="O98" s="27" t="s">
        <v>22</v>
      </c>
      <c r="P98" s="59">
        <v>0.0609</v>
      </c>
      <c r="Q98" s="60">
        <f t="shared" si="16"/>
        <v>40104.8834643828</v>
      </c>
      <c r="R98" s="61">
        <f t="shared" si="17"/>
        <v>618431.7908276172</v>
      </c>
    </row>
    <row r="99" spans="1:18" ht="15">
      <c r="A99" s="58">
        <v>99</v>
      </c>
      <c r="B99" s="6" t="s">
        <v>23</v>
      </c>
      <c r="C99" s="7" t="s">
        <v>93</v>
      </c>
      <c r="D99" s="8">
        <v>9</v>
      </c>
      <c r="E99" s="6" t="s">
        <v>20</v>
      </c>
      <c r="F99" s="8">
        <v>3</v>
      </c>
      <c r="G99" s="17">
        <v>91.21</v>
      </c>
      <c r="H99" s="10">
        <v>15.61</v>
      </c>
      <c r="I99" s="10">
        <v>75.6</v>
      </c>
      <c r="J99" s="17">
        <v>7288.725600000002</v>
      </c>
      <c r="K99" s="17">
        <v>8793.71246</v>
      </c>
      <c r="L99" s="21">
        <v>664804.6619760001</v>
      </c>
      <c r="M99" s="17"/>
      <c r="N99" s="27" t="s">
        <v>21</v>
      </c>
      <c r="O99" s="27" t="s">
        <v>22</v>
      </c>
      <c r="P99" s="59">
        <v>0.0609</v>
      </c>
      <c r="Q99" s="60">
        <f t="shared" si="16"/>
        <v>40486.603914338404</v>
      </c>
      <c r="R99" s="61">
        <f t="shared" si="17"/>
        <v>624318.0580616617</v>
      </c>
    </row>
    <row r="100" spans="1:18" ht="15">
      <c r="A100" s="58">
        <v>100</v>
      </c>
      <c r="B100" s="6" t="s">
        <v>23</v>
      </c>
      <c r="C100" s="7" t="s">
        <v>151</v>
      </c>
      <c r="D100" s="8">
        <v>10</v>
      </c>
      <c r="E100" s="6" t="s">
        <v>20</v>
      </c>
      <c r="F100" s="8">
        <v>3</v>
      </c>
      <c r="G100" s="17">
        <v>91.21</v>
      </c>
      <c r="H100" s="10">
        <v>15.61</v>
      </c>
      <c r="I100" s="10">
        <v>75.6</v>
      </c>
      <c r="J100" s="17">
        <v>7288.725600000002</v>
      </c>
      <c r="K100" s="17">
        <v>8793.71246</v>
      </c>
      <c r="L100" s="21">
        <v>664804.6619760001</v>
      </c>
      <c r="M100" s="17"/>
      <c r="N100" s="27" t="s">
        <v>21</v>
      </c>
      <c r="O100" s="27" t="s">
        <v>22</v>
      </c>
      <c r="P100" s="59">
        <v>0.0609</v>
      </c>
      <c r="Q100" s="60">
        <f t="shared" si="16"/>
        <v>40486.603914338404</v>
      </c>
      <c r="R100" s="61">
        <f t="shared" si="17"/>
        <v>624318.0580616617</v>
      </c>
    </row>
    <row r="101" spans="1:18" ht="15">
      <c r="A101" s="58">
        <v>101</v>
      </c>
      <c r="B101" s="6" t="s">
        <v>23</v>
      </c>
      <c r="C101" s="7" t="s">
        <v>94</v>
      </c>
      <c r="D101" s="8">
        <v>11</v>
      </c>
      <c r="E101" s="6" t="s">
        <v>20</v>
      </c>
      <c r="F101" s="8">
        <v>3</v>
      </c>
      <c r="G101" s="17">
        <v>91.21</v>
      </c>
      <c r="H101" s="10">
        <v>15.61</v>
      </c>
      <c r="I101" s="10">
        <v>75.6</v>
      </c>
      <c r="J101" s="17">
        <v>7288.725600000002</v>
      </c>
      <c r="K101" s="17">
        <v>8793.71246</v>
      </c>
      <c r="L101" s="21">
        <v>664804.6619760001</v>
      </c>
      <c r="M101" s="17"/>
      <c r="N101" s="27" t="s">
        <v>21</v>
      </c>
      <c r="O101" s="27" t="s">
        <v>22</v>
      </c>
      <c r="P101" s="59">
        <v>0.0609</v>
      </c>
      <c r="Q101" s="60">
        <f t="shared" si="16"/>
        <v>40486.603914338404</v>
      </c>
      <c r="R101" s="61">
        <f t="shared" si="17"/>
        <v>624318.0580616617</v>
      </c>
    </row>
    <row r="102" spans="1:18" ht="15">
      <c r="A102" s="58">
        <v>102</v>
      </c>
      <c r="B102" s="6" t="s">
        <v>23</v>
      </c>
      <c r="C102" s="7" t="s">
        <v>152</v>
      </c>
      <c r="D102" s="8">
        <v>16</v>
      </c>
      <c r="E102" s="6" t="s">
        <v>20</v>
      </c>
      <c r="F102" s="8">
        <v>3</v>
      </c>
      <c r="G102" s="17">
        <v>91.21</v>
      </c>
      <c r="H102" s="10">
        <v>15.61</v>
      </c>
      <c r="I102" s="10">
        <v>75.6</v>
      </c>
      <c r="J102" s="17">
        <v>7288.725600000002</v>
      </c>
      <c r="K102" s="17">
        <v>8793.71246</v>
      </c>
      <c r="L102" s="21">
        <v>664804.6619760001</v>
      </c>
      <c r="M102" s="17"/>
      <c r="N102" s="27" t="s">
        <v>21</v>
      </c>
      <c r="O102" s="27" t="s">
        <v>22</v>
      </c>
      <c r="P102" s="59">
        <v>0.0609</v>
      </c>
      <c r="Q102" s="60">
        <f t="shared" si="16"/>
        <v>40486.603914338404</v>
      </c>
      <c r="R102" s="61">
        <f t="shared" si="17"/>
        <v>624318.0580616617</v>
      </c>
    </row>
    <row r="103" spans="1:18" ht="15">
      <c r="A103" s="58">
        <v>103</v>
      </c>
      <c r="B103" s="6" t="s">
        <v>23</v>
      </c>
      <c r="C103" s="7" t="s">
        <v>95</v>
      </c>
      <c r="D103" s="8">
        <v>17</v>
      </c>
      <c r="E103" s="6" t="s">
        <v>20</v>
      </c>
      <c r="F103" s="8">
        <v>3</v>
      </c>
      <c r="G103" s="17">
        <v>91.21</v>
      </c>
      <c r="H103" s="10">
        <v>15.61</v>
      </c>
      <c r="I103" s="10">
        <v>75.6</v>
      </c>
      <c r="J103" s="17">
        <v>7288.725600000002</v>
      </c>
      <c r="K103" s="17">
        <v>8793.71246</v>
      </c>
      <c r="L103" s="21">
        <v>664804.6619760001</v>
      </c>
      <c r="M103" s="17"/>
      <c r="N103" s="27" t="s">
        <v>21</v>
      </c>
      <c r="O103" s="27" t="s">
        <v>22</v>
      </c>
      <c r="P103" s="59">
        <v>0.0609</v>
      </c>
      <c r="Q103" s="60">
        <f t="shared" si="16"/>
        <v>40486.603914338404</v>
      </c>
      <c r="R103" s="61">
        <f t="shared" si="17"/>
        <v>624318.0580616617</v>
      </c>
    </row>
    <row r="104" spans="1:18" ht="15">
      <c r="A104" s="58">
        <v>104</v>
      </c>
      <c r="B104" s="6" t="s">
        <v>23</v>
      </c>
      <c r="C104" s="7" t="s">
        <v>183</v>
      </c>
      <c r="D104" s="8">
        <v>18</v>
      </c>
      <c r="E104" s="6" t="s">
        <v>20</v>
      </c>
      <c r="F104" s="8">
        <v>3</v>
      </c>
      <c r="G104" s="17">
        <v>91.21</v>
      </c>
      <c r="H104" s="10">
        <v>15.61</v>
      </c>
      <c r="I104" s="10">
        <v>75.6</v>
      </c>
      <c r="J104" s="17">
        <v>7980.48</v>
      </c>
      <c r="K104" s="17">
        <v>9628.301333333333</v>
      </c>
      <c r="L104" s="21">
        <v>727899.5807999999</v>
      </c>
      <c r="M104" s="17"/>
      <c r="N104" s="27" t="s">
        <v>21</v>
      </c>
      <c r="O104" s="27" t="s">
        <v>22</v>
      </c>
      <c r="P104" s="59">
        <v>0.0609</v>
      </c>
      <c r="Q104" s="60">
        <f t="shared" si="16"/>
        <v>44329.084470719994</v>
      </c>
      <c r="R104" s="61">
        <f t="shared" si="17"/>
        <v>683570.4963292798</v>
      </c>
    </row>
    <row r="105" spans="1:18" ht="15">
      <c r="A105" s="58">
        <v>105</v>
      </c>
      <c r="B105" s="6" t="s">
        <v>23</v>
      </c>
      <c r="C105" s="7" t="s">
        <v>96</v>
      </c>
      <c r="D105" s="8">
        <v>19</v>
      </c>
      <c r="E105" s="6" t="s">
        <v>20</v>
      </c>
      <c r="F105" s="8">
        <v>3</v>
      </c>
      <c r="G105" s="17">
        <v>91.21</v>
      </c>
      <c r="H105" s="10">
        <v>15.61</v>
      </c>
      <c r="I105" s="10">
        <v>75.6</v>
      </c>
      <c r="J105" s="17">
        <v>7288.725600000002</v>
      </c>
      <c r="K105" s="17">
        <v>8793.71246</v>
      </c>
      <c r="L105" s="21">
        <v>664804.6619760001</v>
      </c>
      <c r="M105" s="17"/>
      <c r="N105" s="27" t="s">
        <v>21</v>
      </c>
      <c r="O105" s="27" t="s">
        <v>22</v>
      </c>
      <c r="P105" s="59">
        <v>0.0609</v>
      </c>
      <c r="Q105" s="60">
        <f t="shared" si="16"/>
        <v>40486.603914338404</v>
      </c>
      <c r="R105" s="61">
        <f t="shared" si="17"/>
        <v>624318.0580616617</v>
      </c>
    </row>
    <row r="106" spans="1:18" ht="15">
      <c r="A106" s="58">
        <v>106</v>
      </c>
      <c r="B106" s="6" t="s">
        <v>23</v>
      </c>
      <c r="C106" s="7" t="s">
        <v>97</v>
      </c>
      <c r="D106" s="8">
        <v>20</v>
      </c>
      <c r="E106" s="6" t="s">
        <v>20</v>
      </c>
      <c r="F106" s="8">
        <v>3</v>
      </c>
      <c r="G106" s="17">
        <v>91.21</v>
      </c>
      <c r="H106" s="10">
        <v>15.61</v>
      </c>
      <c r="I106" s="10">
        <v>75.6</v>
      </c>
      <c r="J106" s="17">
        <v>7323.6312</v>
      </c>
      <c r="K106" s="17">
        <v>8835.825420000001</v>
      </c>
      <c r="L106" s="21">
        <v>667988.401752</v>
      </c>
      <c r="M106" s="17"/>
      <c r="N106" s="27" t="s">
        <v>21</v>
      </c>
      <c r="O106" s="27" t="s">
        <v>22</v>
      </c>
      <c r="P106" s="59">
        <v>0.0609</v>
      </c>
      <c r="Q106" s="60">
        <f t="shared" si="16"/>
        <v>40680.4936666968</v>
      </c>
      <c r="R106" s="61">
        <f t="shared" si="17"/>
        <v>627307.9080853031</v>
      </c>
    </row>
    <row r="107" spans="1:18" ht="15">
      <c r="A107" s="58">
        <v>107</v>
      </c>
      <c r="B107" s="6" t="s">
        <v>23</v>
      </c>
      <c r="C107" s="7" t="s">
        <v>98</v>
      </c>
      <c r="D107" s="8">
        <v>21</v>
      </c>
      <c r="E107" s="6" t="s">
        <v>20</v>
      </c>
      <c r="F107" s="8">
        <v>3</v>
      </c>
      <c r="G107" s="17">
        <v>91.21</v>
      </c>
      <c r="H107" s="10">
        <v>15.61</v>
      </c>
      <c r="I107" s="10">
        <v>75.6</v>
      </c>
      <c r="J107" s="17">
        <v>7357.446000000001</v>
      </c>
      <c r="K107" s="17">
        <v>8876.622350000001</v>
      </c>
      <c r="L107" s="21">
        <v>671072.64966</v>
      </c>
      <c r="M107" s="17"/>
      <c r="N107" s="27" t="s">
        <v>21</v>
      </c>
      <c r="O107" s="27" t="s">
        <v>22</v>
      </c>
      <c r="P107" s="59">
        <v>0.0609</v>
      </c>
      <c r="Q107" s="60">
        <f t="shared" si="16"/>
        <v>40868.324364294</v>
      </c>
      <c r="R107" s="61">
        <f t="shared" si="17"/>
        <v>630204.325295706</v>
      </c>
    </row>
    <row r="108" spans="1:18" ht="15">
      <c r="A108" s="58">
        <v>108</v>
      </c>
      <c r="B108" s="6" t="s">
        <v>23</v>
      </c>
      <c r="C108" s="7" t="s">
        <v>184</v>
      </c>
      <c r="D108" s="8">
        <v>22</v>
      </c>
      <c r="E108" s="6" t="s">
        <v>20</v>
      </c>
      <c r="F108" s="8">
        <v>3</v>
      </c>
      <c r="G108" s="17">
        <v>91.21</v>
      </c>
      <c r="H108" s="10">
        <v>15.61</v>
      </c>
      <c r="I108" s="10">
        <v>75.6</v>
      </c>
      <c r="J108" s="17">
        <v>7392.3516</v>
      </c>
      <c r="K108" s="17">
        <v>8918.73531</v>
      </c>
      <c r="L108" s="21">
        <v>674256.3894359999</v>
      </c>
      <c r="M108" s="17"/>
      <c r="N108" s="27" t="s">
        <v>21</v>
      </c>
      <c r="O108" s="27" t="s">
        <v>22</v>
      </c>
      <c r="P108" s="59">
        <v>0.0609</v>
      </c>
      <c r="Q108" s="60">
        <f t="shared" si="16"/>
        <v>41062.214116652394</v>
      </c>
      <c r="R108" s="61">
        <f t="shared" si="17"/>
        <v>633194.1753193475</v>
      </c>
    </row>
    <row r="109" spans="1:18" ht="15">
      <c r="A109" s="58">
        <v>109</v>
      </c>
      <c r="B109" s="6" t="s">
        <v>23</v>
      </c>
      <c r="C109" s="7" t="s">
        <v>99</v>
      </c>
      <c r="D109" s="8">
        <v>24</v>
      </c>
      <c r="E109" s="6" t="s">
        <v>20</v>
      </c>
      <c r="F109" s="8">
        <v>3</v>
      </c>
      <c r="G109" s="17">
        <v>91.21</v>
      </c>
      <c r="H109" s="10">
        <v>15.61</v>
      </c>
      <c r="I109" s="10">
        <v>75.6</v>
      </c>
      <c r="J109" s="17">
        <v>8083.08</v>
      </c>
      <c r="K109" s="17">
        <v>9752.086333333333</v>
      </c>
      <c r="L109" s="21">
        <v>737257.7268</v>
      </c>
      <c r="M109" s="17"/>
      <c r="N109" s="27" t="s">
        <v>21</v>
      </c>
      <c r="O109" s="27" t="s">
        <v>22</v>
      </c>
      <c r="P109" s="59">
        <v>0.0609</v>
      </c>
      <c r="Q109" s="60">
        <f t="shared" si="16"/>
        <v>44898.99556212</v>
      </c>
      <c r="R109" s="61">
        <f t="shared" si="17"/>
        <v>692358.73123788</v>
      </c>
    </row>
    <row r="110" spans="1:18" ht="15">
      <c r="A110" s="58">
        <v>110</v>
      </c>
      <c r="B110" s="62" t="s">
        <v>23</v>
      </c>
      <c r="C110" s="63" t="s">
        <v>153</v>
      </c>
      <c r="D110" s="64">
        <v>1</v>
      </c>
      <c r="E110" s="62" t="s">
        <v>20</v>
      </c>
      <c r="F110" s="64">
        <v>3</v>
      </c>
      <c r="G110" s="65">
        <f>H110+I110</f>
        <v>90.15</v>
      </c>
      <c r="H110" s="66">
        <v>2.98</v>
      </c>
      <c r="I110" s="66">
        <v>87.17</v>
      </c>
      <c r="J110" s="65">
        <f>L110/G110</f>
        <v>8089.000000000001</v>
      </c>
      <c r="K110" s="65">
        <f>L110/I110</f>
        <v>8365.531146036481</v>
      </c>
      <c r="L110" s="67">
        <v>729223.3500000001</v>
      </c>
      <c r="M110" s="65"/>
      <c r="N110" s="68" t="s">
        <v>21</v>
      </c>
      <c r="O110" s="68" t="s">
        <v>22</v>
      </c>
      <c r="P110" s="59">
        <v>0.0609</v>
      </c>
      <c r="Q110" s="60">
        <f t="shared" si="16"/>
        <v>44409.70201500001</v>
      </c>
      <c r="R110" s="61">
        <f t="shared" si="17"/>
        <v>684813.647985</v>
      </c>
    </row>
    <row r="111" spans="1:18" ht="15">
      <c r="A111" s="58">
        <v>111</v>
      </c>
      <c r="B111" s="6" t="s">
        <v>23</v>
      </c>
      <c r="C111" s="7" t="s">
        <v>100</v>
      </c>
      <c r="D111" s="8">
        <v>2</v>
      </c>
      <c r="E111" s="6" t="s">
        <v>20</v>
      </c>
      <c r="F111" s="8">
        <v>3</v>
      </c>
      <c r="G111" s="17">
        <v>104.99</v>
      </c>
      <c r="H111" s="10">
        <v>17.97</v>
      </c>
      <c r="I111" s="10">
        <v>87.02</v>
      </c>
      <c r="J111" s="17">
        <v>7581.96</v>
      </c>
      <c r="K111" s="17">
        <v>9147.666977706274</v>
      </c>
      <c r="L111" s="21">
        <v>796029.9804</v>
      </c>
      <c r="M111" s="17"/>
      <c r="N111" s="27" t="s">
        <v>21</v>
      </c>
      <c r="O111" s="27" t="s">
        <v>22</v>
      </c>
      <c r="P111" s="59">
        <v>0.0609</v>
      </c>
      <c r="Q111" s="60">
        <f t="shared" si="16"/>
        <v>48478.22580636</v>
      </c>
      <c r="R111" s="61">
        <f t="shared" si="17"/>
        <v>747551.75459364</v>
      </c>
    </row>
    <row r="112" spans="1:18" ht="15">
      <c r="A112" s="58">
        <v>112</v>
      </c>
      <c r="B112" s="6" t="s">
        <v>23</v>
      </c>
      <c r="C112" s="7" t="s">
        <v>185</v>
      </c>
      <c r="D112" s="8">
        <v>4</v>
      </c>
      <c r="E112" s="6" t="s">
        <v>20</v>
      </c>
      <c r="F112" s="8">
        <v>3</v>
      </c>
      <c r="G112" s="17">
        <v>104.99</v>
      </c>
      <c r="H112" s="10">
        <v>17.97</v>
      </c>
      <c r="I112" s="10">
        <v>87.02</v>
      </c>
      <c r="J112" s="17">
        <v>7647.84</v>
      </c>
      <c r="K112" s="17">
        <v>9227.15147782119</v>
      </c>
      <c r="L112" s="21">
        <v>802946.7215999999</v>
      </c>
      <c r="M112" s="17"/>
      <c r="N112" s="27" t="s">
        <v>21</v>
      </c>
      <c r="O112" s="27" t="s">
        <v>22</v>
      </c>
      <c r="P112" s="59">
        <v>0.0609</v>
      </c>
      <c r="Q112" s="60">
        <f t="shared" si="16"/>
        <v>48899.45534544</v>
      </c>
      <c r="R112" s="61">
        <f t="shared" si="17"/>
        <v>754047.26625456</v>
      </c>
    </row>
    <row r="113" spans="1:18" ht="15">
      <c r="A113" s="58">
        <v>113</v>
      </c>
      <c r="B113" s="6" t="s">
        <v>23</v>
      </c>
      <c r="C113" s="7" t="s">
        <v>154</v>
      </c>
      <c r="D113" s="8">
        <v>5</v>
      </c>
      <c r="E113" s="6" t="s">
        <v>20</v>
      </c>
      <c r="F113" s="8">
        <v>3</v>
      </c>
      <c r="G113" s="17">
        <v>104.99</v>
      </c>
      <c r="H113" s="10">
        <v>17.97</v>
      </c>
      <c r="I113" s="10">
        <v>87.02</v>
      </c>
      <c r="J113" s="17">
        <v>6947.305200000001</v>
      </c>
      <c r="K113" s="17">
        <v>8381.953263019996</v>
      </c>
      <c r="L113" s="21">
        <v>729397.572948</v>
      </c>
      <c r="M113" s="17"/>
      <c r="N113" s="27" t="s">
        <v>21</v>
      </c>
      <c r="O113" s="27" t="s">
        <v>22</v>
      </c>
      <c r="P113" s="59">
        <v>0.0609</v>
      </c>
      <c r="Q113" s="60">
        <f t="shared" si="16"/>
        <v>44420.3121925332</v>
      </c>
      <c r="R113" s="61">
        <f t="shared" si="17"/>
        <v>684977.2607554669</v>
      </c>
    </row>
    <row r="114" spans="1:18" ht="15">
      <c r="A114" s="58">
        <v>114</v>
      </c>
      <c r="B114" s="6" t="s">
        <v>23</v>
      </c>
      <c r="C114" s="7" t="s">
        <v>186</v>
      </c>
      <c r="D114" s="8">
        <v>10</v>
      </c>
      <c r="E114" s="6" t="s">
        <v>20</v>
      </c>
      <c r="F114" s="8">
        <v>3</v>
      </c>
      <c r="G114" s="17">
        <v>104.99</v>
      </c>
      <c r="H114" s="10">
        <v>17.97</v>
      </c>
      <c r="I114" s="10">
        <v>87.02</v>
      </c>
      <c r="J114" s="17">
        <v>7013.844</v>
      </c>
      <c r="K114" s="17">
        <v>8462.23260813606</v>
      </c>
      <c r="L114" s="21">
        <v>736383.48156</v>
      </c>
      <c r="M114" s="17"/>
      <c r="N114" s="27" t="s">
        <v>21</v>
      </c>
      <c r="O114" s="27" t="s">
        <v>22</v>
      </c>
      <c r="P114" s="59">
        <v>0.0609</v>
      </c>
      <c r="Q114" s="60">
        <f t="shared" si="16"/>
        <v>44845.754027004004</v>
      </c>
      <c r="R114" s="61">
        <f t="shared" si="17"/>
        <v>691537.727532996</v>
      </c>
    </row>
    <row r="115" spans="1:18" ht="15">
      <c r="A115" s="58">
        <v>115</v>
      </c>
      <c r="B115" s="6" t="s">
        <v>23</v>
      </c>
      <c r="C115" s="7" t="s">
        <v>155</v>
      </c>
      <c r="D115" s="8">
        <v>16</v>
      </c>
      <c r="E115" s="6" t="s">
        <v>20</v>
      </c>
      <c r="F115" s="8">
        <v>3</v>
      </c>
      <c r="G115" s="17">
        <v>104.99</v>
      </c>
      <c r="H115" s="10">
        <v>17.97</v>
      </c>
      <c r="I115" s="10">
        <v>87.02</v>
      </c>
      <c r="J115" s="17">
        <v>7013.844</v>
      </c>
      <c r="K115" s="17">
        <v>8462.23260813606</v>
      </c>
      <c r="L115" s="21">
        <v>736383.48156</v>
      </c>
      <c r="M115" s="17"/>
      <c r="N115" s="27" t="s">
        <v>21</v>
      </c>
      <c r="O115" s="27" t="s">
        <v>22</v>
      </c>
      <c r="P115" s="59">
        <v>0.0609</v>
      </c>
      <c r="Q115" s="60">
        <f t="shared" si="16"/>
        <v>44845.754027004004</v>
      </c>
      <c r="R115" s="61">
        <f t="shared" si="17"/>
        <v>691537.727532996</v>
      </c>
    </row>
    <row r="116" spans="1:18" ht="15">
      <c r="A116" s="58">
        <v>116</v>
      </c>
      <c r="B116" s="6" t="s">
        <v>23</v>
      </c>
      <c r="C116" s="7" t="s">
        <v>101</v>
      </c>
      <c r="D116" s="8">
        <v>24</v>
      </c>
      <c r="E116" s="6" t="s">
        <v>20</v>
      </c>
      <c r="F116" s="8">
        <v>3</v>
      </c>
      <c r="G116" s="17">
        <v>104.99</v>
      </c>
      <c r="H116" s="10">
        <v>17.97</v>
      </c>
      <c r="I116" s="10">
        <v>87.02</v>
      </c>
      <c r="J116" s="17">
        <v>7647.84</v>
      </c>
      <c r="K116" s="17">
        <v>9227.15147782119</v>
      </c>
      <c r="L116" s="21">
        <v>802946.7215999999</v>
      </c>
      <c r="M116" s="17"/>
      <c r="N116" s="27" t="s">
        <v>21</v>
      </c>
      <c r="O116" s="27" t="s">
        <v>22</v>
      </c>
      <c r="P116" s="59">
        <v>0.0609</v>
      </c>
      <c r="Q116" s="60">
        <f t="shared" si="16"/>
        <v>48899.45534544</v>
      </c>
      <c r="R116" s="61">
        <f t="shared" si="17"/>
        <v>754047.26625456</v>
      </c>
    </row>
    <row r="117" spans="1:18" ht="15">
      <c r="A117" s="58">
        <v>117</v>
      </c>
      <c r="B117" s="62" t="s">
        <v>23</v>
      </c>
      <c r="C117" s="63" t="s">
        <v>156</v>
      </c>
      <c r="D117" s="64">
        <v>1</v>
      </c>
      <c r="E117" s="62" t="s">
        <v>20</v>
      </c>
      <c r="F117" s="64">
        <v>3</v>
      </c>
      <c r="G117" s="65">
        <f>H117+I117</f>
        <v>97.9</v>
      </c>
      <c r="H117" s="66">
        <v>16.76</v>
      </c>
      <c r="I117" s="66">
        <v>81.14</v>
      </c>
      <c r="J117" s="65">
        <f>L117/G117</f>
        <v>7544.000000000001</v>
      </c>
      <c r="K117" s="65">
        <f>L117/I117</f>
        <v>9102.262755730837</v>
      </c>
      <c r="L117" s="67">
        <v>738557.6000000001</v>
      </c>
      <c r="M117" s="65"/>
      <c r="N117" s="68" t="s">
        <v>21</v>
      </c>
      <c r="O117" s="68" t="s">
        <v>22</v>
      </c>
      <c r="P117" s="59">
        <v>0.0609</v>
      </c>
      <c r="Q117" s="60">
        <f t="shared" si="16"/>
        <v>44978.15784000001</v>
      </c>
      <c r="R117" s="61">
        <f t="shared" si="17"/>
        <v>693579.4421600001</v>
      </c>
    </row>
    <row r="118" spans="1:18" ht="15">
      <c r="A118" s="58">
        <v>118</v>
      </c>
      <c r="B118" s="6" t="s">
        <v>23</v>
      </c>
      <c r="C118" s="7" t="s">
        <v>102</v>
      </c>
      <c r="D118" s="8">
        <v>2</v>
      </c>
      <c r="E118" s="6" t="s">
        <v>20</v>
      </c>
      <c r="F118" s="8">
        <v>3</v>
      </c>
      <c r="G118" s="17">
        <v>97.89</v>
      </c>
      <c r="H118" s="10">
        <v>16.76</v>
      </c>
      <c r="I118" s="10">
        <v>81.13</v>
      </c>
      <c r="J118" s="17">
        <v>7844.4</v>
      </c>
      <c r="K118" s="17">
        <v>9464.91206705288</v>
      </c>
      <c r="L118" s="21">
        <v>767888.316</v>
      </c>
      <c r="M118" s="17"/>
      <c r="N118" s="27" t="s">
        <v>21</v>
      </c>
      <c r="O118" s="27" t="s">
        <v>22</v>
      </c>
      <c r="P118" s="59">
        <v>0.0609</v>
      </c>
      <c r="Q118" s="60">
        <f t="shared" si="16"/>
        <v>46764.3984444</v>
      </c>
      <c r="R118" s="61">
        <f t="shared" si="17"/>
        <v>721123.9175555999</v>
      </c>
    </row>
    <row r="119" spans="1:18" ht="15">
      <c r="A119" s="58">
        <v>119</v>
      </c>
      <c r="B119" s="6" t="s">
        <v>23</v>
      </c>
      <c r="C119" s="7" t="s">
        <v>103</v>
      </c>
      <c r="D119" s="8">
        <v>4</v>
      </c>
      <c r="E119" s="6" t="s">
        <v>20</v>
      </c>
      <c r="F119" s="8">
        <v>3</v>
      </c>
      <c r="G119" s="17">
        <v>97.89</v>
      </c>
      <c r="H119" s="10">
        <v>16.76</v>
      </c>
      <c r="I119" s="10">
        <v>81.13</v>
      </c>
      <c r="J119" s="17">
        <v>7912.44</v>
      </c>
      <c r="K119" s="17">
        <v>9547.007908295329</v>
      </c>
      <c r="L119" s="21">
        <v>774548.7516</v>
      </c>
      <c r="M119" s="17"/>
      <c r="N119" s="27" t="s">
        <v>21</v>
      </c>
      <c r="O119" s="27" t="s">
        <v>22</v>
      </c>
      <c r="P119" s="59">
        <v>0.0609</v>
      </c>
      <c r="Q119" s="60">
        <f t="shared" si="16"/>
        <v>47170.01897244</v>
      </c>
      <c r="R119" s="61">
        <f t="shared" si="17"/>
        <v>727378.7326275599</v>
      </c>
    </row>
    <row r="120" spans="1:18" ht="15">
      <c r="A120" s="58">
        <v>120</v>
      </c>
      <c r="B120" s="6" t="s">
        <v>23</v>
      </c>
      <c r="C120" s="7" t="s">
        <v>157</v>
      </c>
      <c r="D120" s="8">
        <v>5</v>
      </c>
      <c r="E120" s="6" t="s">
        <v>20</v>
      </c>
      <c r="F120" s="8">
        <v>3</v>
      </c>
      <c r="G120" s="17">
        <v>97.89</v>
      </c>
      <c r="H120" s="10">
        <v>16.76</v>
      </c>
      <c r="I120" s="10">
        <v>81.13</v>
      </c>
      <c r="J120" s="17">
        <v>7220.005200000001</v>
      </c>
      <c r="K120" s="17">
        <v>8711.528522470111</v>
      </c>
      <c r="L120" s="21">
        <v>706766.3090280001</v>
      </c>
      <c r="M120" s="17"/>
      <c r="N120" s="27" t="s">
        <v>21</v>
      </c>
      <c r="O120" s="27" t="s">
        <v>22</v>
      </c>
      <c r="P120" s="59">
        <v>0.0609</v>
      </c>
      <c r="Q120" s="60">
        <f t="shared" si="16"/>
        <v>43042.06821980521</v>
      </c>
      <c r="R120" s="61">
        <f t="shared" si="17"/>
        <v>663724.2408081949</v>
      </c>
    </row>
    <row r="121" spans="1:18" ht="15">
      <c r="A121" s="58">
        <v>121</v>
      </c>
      <c r="B121" s="6" t="s">
        <v>23</v>
      </c>
      <c r="C121" s="7" t="s">
        <v>104</v>
      </c>
      <c r="D121" s="8">
        <v>7</v>
      </c>
      <c r="E121" s="6" t="s">
        <v>20</v>
      </c>
      <c r="F121" s="8">
        <v>3</v>
      </c>
      <c r="G121" s="17">
        <v>97.89</v>
      </c>
      <c r="H121" s="10">
        <v>16.76</v>
      </c>
      <c r="I121" s="10">
        <v>81.13</v>
      </c>
      <c r="J121" s="17">
        <v>7220.005200000001</v>
      </c>
      <c r="K121" s="17">
        <v>8711.528522470111</v>
      </c>
      <c r="L121" s="21">
        <v>706766.3090280001</v>
      </c>
      <c r="M121" s="17"/>
      <c r="N121" s="27" t="s">
        <v>21</v>
      </c>
      <c r="O121" s="27" t="s">
        <v>22</v>
      </c>
      <c r="P121" s="59">
        <v>0.0609</v>
      </c>
      <c r="Q121" s="60">
        <f t="shared" si="16"/>
        <v>43042.06821980521</v>
      </c>
      <c r="R121" s="61">
        <f t="shared" si="17"/>
        <v>663724.2408081949</v>
      </c>
    </row>
    <row r="122" spans="1:18" ht="15">
      <c r="A122" s="58">
        <v>122</v>
      </c>
      <c r="B122" s="6" t="s">
        <v>23</v>
      </c>
      <c r="C122" s="7" t="s">
        <v>105</v>
      </c>
      <c r="D122" s="8">
        <v>8</v>
      </c>
      <c r="E122" s="6" t="s">
        <v>20</v>
      </c>
      <c r="F122" s="8">
        <v>3</v>
      </c>
      <c r="G122" s="17">
        <v>97.89</v>
      </c>
      <c r="H122" s="10">
        <v>16.76</v>
      </c>
      <c r="I122" s="10">
        <v>81.13</v>
      </c>
      <c r="J122" s="17">
        <v>7220.005200000001</v>
      </c>
      <c r="K122" s="17">
        <v>8711.528522470111</v>
      </c>
      <c r="L122" s="21">
        <v>706766.3090280001</v>
      </c>
      <c r="M122" s="17"/>
      <c r="N122" s="27" t="s">
        <v>21</v>
      </c>
      <c r="O122" s="27" t="s">
        <v>22</v>
      </c>
      <c r="P122" s="59">
        <v>0.0609</v>
      </c>
      <c r="Q122" s="60">
        <f t="shared" si="16"/>
        <v>43042.06821980521</v>
      </c>
      <c r="R122" s="61">
        <f t="shared" si="17"/>
        <v>663724.2408081949</v>
      </c>
    </row>
    <row r="123" spans="1:18" ht="15">
      <c r="A123" s="58">
        <v>123</v>
      </c>
      <c r="B123" s="6" t="s">
        <v>23</v>
      </c>
      <c r="C123" s="7" t="s">
        <v>187</v>
      </c>
      <c r="D123" s="8">
        <v>9</v>
      </c>
      <c r="E123" s="6" t="s">
        <v>20</v>
      </c>
      <c r="F123" s="8">
        <v>3</v>
      </c>
      <c r="G123" s="17">
        <v>97.89</v>
      </c>
      <c r="H123" s="10">
        <v>16.76</v>
      </c>
      <c r="I123" s="10">
        <v>81.13</v>
      </c>
      <c r="J123" s="17">
        <v>7288.725600000001</v>
      </c>
      <c r="K123" s="17">
        <v>8794.445322124986</v>
      </c>
      <c r="L123" s="21">
        <v>713493.348984</v>
      </c>
      <c r="M123" s="17"/>
      <c r="N123" s="27" t="s">
        <v>21</v>
      </c>
      <c r="O123" s="27" t="s">
        <v>22</v>
      </c>
      <c r="P123" s="59">
        <v>0.0609</v>
      </c>
      <c r="Q123" s="60">
        <f t="shared" si="16"/>
        <v>43451.744953125606</v>
      </c>
      <c r="R123" s="61">
        <f t="shared" si="17"/>
        <v>670041.6040308744</v>
      </c>
    </row>
    <row r="124" spans="1:18" ht="15">
      <c r="A124" s="58">
        <v>124</v>
      </c>
      <c r="B124" s="6" t="s">
        <v>23</v>
      </c>
      <c r="C124" s="7" t="s">
        <v>158</v>
      </c>
      <c r="D124" s="8">
        <v>10</v>
      </c>
      <c r="E124" s="6" t="s">
        <v>20</v>
      </c>
      <c r="F124" s="8">
        <v>3</v>
      </c>
      <c r="G124" s="17">
        <v>97.89</v>
      </c>
      <c r="H124" s="10">
        <v>16.76</v>
      </c>
      <c r="I124" s="10">
        <v>81.13</v>
      </c>
      <c r="J124" s="17">
        <v>7288.725600000001</v>
      </c>
      <c r="K124" s="17">
        <v>8794.445322124986</v>
      </c>
      <c r="L124" s="21">
        <v>713493.348984</v>
      </c>
      <c r="M124" s="17"/>
      <c r="N124" s="27" t="s">
        <v>21</v>
      </c>
      <c r="O124" s="27" t="s">
        <v>22</v>
      </c>
      <c r="P124" s="59">
        <v>0.0609</v>
      </c>
      <c r="Q124" s="60">
        <f t="shared" si="16"/>
        <v>43451.744953125606</v>
      </c>
      <c r="R124" s="61">
        <f t="shared" si="17"/>
        <v>670041.6040308744</v>
      </c>
    </row>
    <row r="125" spans="1:18" ht="15">
      <c r="A125" s="58">
        <v>125</v>
      </c>
      <c r="B125" s="6" t="s">
        <v>23</v>
      </c>
      <c r="C125" s="7" t="s">
        <v>188</v>
      </c>
      <c r="D125" s="8">
        <v>11</v>
      </c>
      <c r="E125" s="6" t="s">
        <v>20</v>
      </c>
      <c r="F125" s="8">
        <v>3</v>
      </c>
      <c r="G125" s="17">
        <v>97.89</v>
      </c>
      <c r="H125" s="10">
        <v>16.76</v>
      </c>
      <c r="I125" s="10">
        <v>81.13</v>
      </c>
      <c r="J125" s="17">
        <v>7288.725600000001</v>
      </c>
      <c r="K125" s="17">
        <v>8794.445322124986</v>
      </c>
      <c r="L125" s="21">
        <v>713493.348984</v>
      </c>
      <c r="M125" s="17"/>
      <c r="N125" s="27" t="s">
        <v>21</v>
      </c>
      <c r="O125" s="27" t="s">
        <v>22</v>
      </c>
      <c r="P125" s="59">
        <v>0.0609</v>
      </c>
      <c r="Q125" s="60">
        <f t="shared" si="16"/>
        <v>43451.744953125606</v>
      </c>
      <c r="R125" s="61">
        <f t="shared" si="17"/>
        <v>670041.6040308744</v>
      </c>
    </row>
    <row r="126" spans="1:18" ht="15">
      <c r="A126" s="58">
        <v>126</v>
      </c>
      <c r="B126" s="6" t="s">
        <v>23</v>
      </c>
      <c r="C126" s="7" t="s">
        <v>189</v>
      </c>
      <c r="D126" s="8">
        <v>12</v>
      </c>
      <c r="E126" s="6" t="s">
        <v>20</v>
      </c>
      <c r="F126" s="8">
        <v>3</v>
      </c>
      <c r="G126" s="17">
        <v>97.89</v>
      </c>
      <c r="H126" s="10">
        <v>16.76</v>
      </c>
      <c r="I126" s="10">
        <v>81.13</v>
      </c>
      <c r="J126" s="17">
        <v>7288.725600000001</v>
      </c>
      <c r="K126" s="17">
        <v>8794.445322124986</v>
      </c>
      <c r="L126" s="21">
        <v>713493.348984</v>
      </c>
      <c r="M126" s="17"/>
      <c r="N126" s="27" t="s">
        <v>21</v>
      </c>
      <c r="O126" s="27" t="s">
        <v>22</v>
      </c>
      <c r="P126" s="59">
        <v>0.0609</v>
      </c>
      <c r="Q126" s="60">
        <f aca="true" t="shared" si="18" ref="Q126:Q162">L126*P126</f>
        <v>43451.744953125606</v>
      </c>
      <c r="R126" s="61">
        <f aca="true" t="shared" si="19" ref="R126:R162">L126-Q126</f>
        <v>670041.6040308744</v>
      </c>
    </row>
    <row r="127" spans="1:18" ht="15">
      <c r="A127" s="58">
        <v>127</v>
      </c>
      <c r="B127" s="6" t="s">
        <v>23</v>
      </c>
      <c r="C127" s="7" t="s">
        <v>190</v>
      </c>
      <c r="D127" s="8">
        <v>13</v>
      </c>
      <c r="E127" s="6" t="s">
        <v>20</v>
      </c>
      <c r="F127" s="8">
        <v>3</v>
      </c>
      <c r="G127" s="17">
        <v>97.89</v>
      </c>
      <c r="H127" s="10">
        <v>16.76</v>
      </c>
      <c r="I127" s="10">
        <v>81.13</v>
      </c>
      <c r="J127" s="17">
        <v>7288.725600000001</v>
      </c>
      <c r="K127" s="17">
        <v>8794.445322124986</v>
      </c>
      <c r="L127" s="21">
        <v>713493.348984</v>
      </c>
      <c r="M127" s="17"/>
      <c r="N127" s="27" t="s">
        <v>21</v>
      </c>
      <c r="O127" s="27" t="s">
        <v>22</v>
      </c>
      <c r="P127" s="59">
        <v>0.0609</v>
      </c>
      <c r="Q127" s="60">
        <f t="shared" si="18"/>
        <v>43451.744953125606</v>
      </c>
      <c r="R127" s="61">
        <f t="shared" si="19"/>
        <v>670041.6040308744</v>
      </c>
    </row>
    <row r="128" spans="1:18" ht="15">
      <c r="A128" s="58">
        <v>128</v>
      </c>
      <c r="B128" s="6" t="s">
        <v>23</v>
      </c>
      <c r="C128" s="7" t="s">
        <v>191</v>
      </c>
      <c r="D128" s="8">
        <v>14</v>
      </c>
      <c r="E128" s="6" t="s">
        <v>20</v>
      </c>
      <c r="F128" s="8">
        <v>3</v>
      </c>
      <c r="G128" s="17">
        <v>97.89</v>
      </c>
      <c r="H128" s="10">
        <v>16.76</v>
      </c>
      <c r="I128" s="10">
        <v>81.13</v>
      </c>
      <c r="J128" s="17">
        <v>8080.48</v>
      </c>
      <c r="K128" s="17">
        <v>9749.761952422039</v>
      </c>
      <c r="L128" s="21">
        <v>790998.1871999999</v>
      </c>
      <c r="M128" s="17"/>
      <c r="N128" s="27" t="s">
        <v>21</v>
      </c>
      <c r="O128" s="27" t="s">
        <v>22</v>
      </c>
      <c r="P128" s="59">
        <v>0.0609</v>
      </c>
      <c r="Q128" s="60">
        <f t="shared" si="18"/>
        <v>48171.78960048</v>
      </c>
      <c r="R128" s="61">
        <f t="shared" si="19"/>
        <v>742826.3975995199</v>
      </c>
    </row>
    <row r="129" spans="1:18" ht="15">
      <c r="A129" s="58">
        <v>129</v>
      </c>
      <c r="B129" s="6" t="s">
        <v>23</v>
      </c>
      <c r="C129" s="7" t="s">
        <v>159</v>
      </c>
      <c r="D129" s="8">
        <v>16</v>
      </c>
      <c r="E129" s="6" t="s">
        <v>20</v>
      </c>
      <c r="F129" s="8">
        <v>3</v>
      </c>
      <c r="G129" s="17">
        <f aca="true" t="shared" si="20" ref="G129:G138">H129+I129</f>
        <v>97.89</v>
      </c>
      <c r="H129" s="10">
        <v>16.76</v>
      </c>
      <c r="I129" s="10">
        <v>81.13</v>
      </c>
      <c r="J129" s="17">
        <f aca="true" t="shared" si="21" ref="J129:J138">L129/G129</f>
        <v>7288.725600000001</v>
      </c>
      <c r="K129" s="17">
        <f aca="true" t="shared" si="22" ref="K129:K138">L129/I129</f>
        <v>8794.445322124986</v>
      </c>
      <c r="L129" s="21">
        <v>713493.348984</v>
      </c>
      <c r="M129" s="17"/>
      <c r="N129" s="27" t="s">
        <v>21</v>
      </c>
      <c r="O129" s="27" t="s">
        <v>22</v>
      </c>
      <c r="P129" s="59">
        <v>0.0609</v>
      </c>
      <c r="Q129" s="60">
        <f t="shared" si="18"/>
        <v>43451.744953125606</v>
      </c>
      <c r="R129" s="61">
        <f t="shared" si="19"/>
        <v>670041.6040308744</v>
      </c>
    </row>
    <row r="130" spans="1:18" ht="15">
      <c r="A130" s="58">
        <v>130</v>
      </c>
      <c r="B130" s="6" t="s">
        <v>23</v>
      </c>
      <c r="C130" s="7" t="s">
        <v>106</v>
      </c>
      <c r="D130" s="8">
        <v>17</v>
      </c>
      <c r="E130" s="6" t="s">
        <v>20</v>
      </c>
      <c r="F130" s="8">
        <v>3</v>
      </c>
      <c r="G130" s="17">
        <f t="shared" si="20"/>
        <v>97.89</v>
      </c>
      <c r="H130" s="10">
        <v>16.76</v>
      </c>
      <c r="I130" s="10">
        <v>81.13</v>
      </c>
      <c r="J130" s="17">
        <f t="shared" si="21"/>
        <v>7288.725600000001</v>
      </c>
      <c r="K130" s="17">
        <f t="shared" si="22"/>
        <v>8794.445322124986</v>
      </c>
      <c r="L130" s="21">
        <v>713493.348984</v>
      </c>
      <c r="M130" s="17"/>
      <c r="N130" s="27" t="s">
        <v>21</v>
      </c>
      <c r="O130" s="27" t="s">
        <v>22</v>
      </c>
      <c r="P130" s="59">
        <v>0.0609</v>
      </c>
      <c r="Q130" s="60">
        <f t="shared" si="18"/>
        <v>43451.744953125606</v>
      </c>
      <c r="R130" s="61">
        <f t="shared" si="19"/>
        <v>670041.6040308744</v>
      </c>
    </row>
    <row r="131" spans="1:18" ht="15">
      <c r="A131" s="58">
        <v>131</v>
      </c>
      <c r="B131" s="6" t="s">
        <v>23</v>
      </c>
      <c r="C131" s="7" t="s">
        <v>192</v>
      </c>
      <c r="D131" s="8">
        <v>18</v>
      </c>
      <c r="E131" s="6" t="s">
        <v>20</v>
      </c>
      <c r="F131" s="8">
        <v>3</v>
      </c>
      <c r="G131" s="17">
        <f t="shared" si="20"/>
        <v>97.89</v>
      </c>
      <c r="H131" s="10">
        <v>16.76</v>
      </c>
      <c r="I131" s="10">
        <v>81.13</v>
      </c>
      <c r="J131" s="17">
        <f t="shared" si="21"/>
        <v>8080.48</v>
      </c>
      <c r="K131" s="17">
        <f t="shared" si="22"/>
        <v>9749.761952422039</v>
      </c>
      <c r="L131" s="21">
        <v>790998.1871999999</v>
      </c>
      <c r="M131" s="17"/>
      <c r="N131" s="27" t="s">
        <v>21</v>
      </c>
      <c r="O131" s="27" t="s">
        <v>22</v>
      </c>
      <c r="P131" s="59">
        <v>0.0609</v>
      </c>
      <c r="Q131" s="60">
        <f t="shared" si="18"/>
        <v>48171.78960048</v>
      </c>
      <c r="R131" s="61">
        <f t="shared" si="19"/>
        <v>742826.3975995199</v>
      </c>
    </row>
    <row r="132" spans="1:18" ht="15">
      <c r="A132" s="58">
        <v>132</v>
      </c>
      <c r="B132" s="6" t="s">
        <v>23</v>
      </c>
      <c r="C132" s="7" t="s">
        <v>193</v>
      </c>
      <c r="D132" s="8">
        <v>19</v>
      </c>
      <c r="E132" s="6" t="s">
        <v>20</v>
      </c>
      <c r="F132" s="8">
        <v>3</v>
      </c>
      <c r="G132" s="17">
        <f t="shared" si="20"/>
        <v>97.89</v>
      </c>
      <c r="H132" s="10">
        <v>16.76</v>
      </c>
      <c r="I132" s="10">
        <v>81.13</v>
      </c>
      <c r="J132" s="17">
        <f t="shared" si="21"/>
        <v>7288.725600000001</v>
      </c>
      <c r="K132" s="17">
        <f t="shared" si="22"/>
        <v>8794.445322124986</v>
      </c>
      <c r="L132" s="21">
        <v>713493.348984</v>
      </c>
      <c r="M132" s="17"/>
      <c r="N132" s="27" t="s">
        <v>21</v>
      </c>
      <c r="O132" s="27" t="s">
        <v>22</v>
      </c>
      <c r="P132" s="59">
        <v>0.0609</v>
      </c>
      <c r="Q132" s="60">
        <f t="shared" si="18"/>
        <v>43451.744953125606</v>
      </c>
      <c r="R132" s="61">
        <f t="shared" si="19"/>
        <v>670041.6040308744</v>
      </c>
    </row>
    <row r="133" spans="1:18" ht="15">
      <c r="A133" s="58">
        <v>133</v>
      </c>
      <c r="B133" s="6" t="s">
        <v>23</v>
      </c>
      <c r="C133" s="7" t="s">
        <v>107</v>
      </c>
      <c r="D133" s="8">
        <v>20</v>
      </c>
      <c r="E133" s="6" t="s">
        <v>20</v>
      </c>
      <c r="F133" s="8">
        <v>3</v>
      </c>
      <c r="G133" s="17">
        <f t="shared" si="20"/>
        <v>97.89</v>
      </c>
      <c r="H133" s="10">
        <v>16.76</v>
      </c>
      <c r="I133" s="10">
        <v>81.13</v>
      </c>
      <c r="J133" s="17">
        <f t="shared" si="21"/>
        <v>7288.725600000001</v>
      </c>
      <c r="K133" s="17">
        <f t="shared" si="22"/>
        <v>8794.445322124986</v>
      </c>
      <c r="L133" s="21">
        <v>713493.348984</v>
      </c>
      <c r="M133" s="17"/>
      <c r="N133" s="27" t="s">
        <v>21</v>
      </c>
      <c r="O133" s="27" t="s">
        <v>22</v>
      </c>
      <c r="P133" s="59">
        <v>0.0609</v>
      </c>
      <c r="Q133" s="60">
        <f t="shared" si="18"/>
        <v>43451.744953125606</v>
      </c>
      <c r="R133" s="61">
        <f t="shared" si="19"/>
        <v>670041.6040308744</v>
      </c>
    </row>
    <row r="134" spans="1:18" ht="15">
      <c r="A134" s="58">
        <v>134</v>
      </c>
      <c r="B134" s="6" t="s">
        <v>23</v>
      </c>
      <c r="C134" s="7" t="s">
        <v>108</v>
      </c>
      <c r="D134" s="8">
        <v>21</v>
      </c>
      <c r="E134" s="6" t="s">
        <v>20</v>
      </c>
      <c r="F134" s="8">
        <v>3</v>
      </c>
      <c r="G134" s="17">
        <f t="shared" si="20"/>
        <v>97.89</v>
      </c>
      <c r="H134" s="10">
        <v>16.76</v>
      </c>
      <c r="I134" s="10">
        <v>81.13</v>
      </c>
      <c r="J134" s="17">
        <f t="shared" si="21"/>
        <v>7288.725600000001</v>
      </c>
      <c r="K134" s="17">
        <f t="shared" si="22"/>
        <v>8794.445322124986</v>
      </c>
      <c r="L134" s="21">
        <v>713493.348984</v>
      </c>
      <c r="M134" s="17"/>
      <c r="N134" s="27" t="s">
        <v>21</v>
      </c>
      <c r="O134" s="27" t="s">
        <v>22</v>
      </c>
      <c r="P134" s="59">
        <v>0.0609</v>
      </c>
      <c r="Q134" s="60">
        <f t="shared" si="18"/>
        <v>43451.744953125606</v>
      </c>
      <c r="R134" s="61">
        <f t="shared" si="19"/>
        <v>670041.6040308744</v>
      </c>
    </row>
    <row r="135" spans="1:18" ht="15">
      <c r="A135" s="58">
        <v>135</v>
      </c>
      <c r="B135" s="6" t="s">
        <v>23</v>
      </c>
      <c r="C135" s="7" t="s">
        <v>109</v>
      </c>
      <c r="D135" s="8">
        <v>22</v>
      </c>
      <c r="E135" s="6" t="s">
        <v>20</v>
      </c>
      <c r="F135" s="8">
        <v>3</v>
      </c>
      <c r="G135" s="17">
        <f t="shared" si="20"/>
        <v>97.89</v>
      </c>
      <c r="H135" s="10">
        <v>16.76</v>
      </c>
      <c r="I135" s="10">
        <v>81.13</v>
      </c>
      <c r="J135" s="17">
        <f t="shared" si="21"/>
        <v>7288.725600000001</v>
      </c>
      <c r="K135" s="17">
        <f t="shared" si="22"/>
        <v>8794.445322124986</v>
      </c>
      <c r="L135" s="21">
        <v>713493.348984</v>
      </c>
      <c r="M135" s="17"/>
      <c r="N135" s="27" t="s">
        <v>21</v>
      </c>
      <c r="O135" s="27" t="s">
        <v>22</v>
      </c>
      <c r="P135" s="59">
        <v>0.0609</v>
      </c>
      <c r="Q135" s="60">
        <f t="shared" si="18"/>
        <v>43451.744953125606</v>
      </c>
      <c r="R135" s="61">
        <f t="shared" si="19"/>
        <v>670041.6040308744</v>
      </c>
    </row>
    <row r="136" spans="1:18" ht="15">
      <c r="A136" s="58">
        <v>136</v>
      </c>
      <c r="B136" s="6" t="s">
        <v>23</v>
      </c>
      <c r="C136" s="7" t="s">
        <v>110</v>
      </c>
      <c r="D136" s="8">
        <v>23</v>
      </c>
      <c r="E136" s="6" t="s">
        <v>20</v>
      </c>
      <c r="F136" s="8">
        <v>3</v>
      </c>
      <c r="G136" s="17">
        <f t="shared" si="20"/>
        <v>97.89</v>
      </c>
      <c r="H136" s="10">
        <v>16.76</v>
      </c>
      <c r="I136" s="10">
        <v>81.13</v>
      </c>
      <c r="J136" s="17">
        <f t="shared" si="21"/>
        <v>7288.725600000001</v>
      </c>
      <c r="K136" s="17">
        <f t="shared" si="22"/>
        <v>8794.445322124986</v>
      </c>
      <c r="L136" s="21">
        <v>713493.348984</v>
      </c>
      <c r="M136" s="17"/>
      <c r="N136" s="27" t="s">
        <v>21</v>
      </c>
      <c r="O136" s="27" t="s">
        <v>22</v>
      </c>
      <c r="P136" s="59">
        <v>0.0609</v>
      </c>
      <c r="Q136" s="60">
        <f t="shared" si="18"/>
        <v>43451.744953125606</v>
      </c>
      <c r="R136" s="61">
        <f t="shared" si="19"/>
        <v>670041.6040308744</v>
      </c>
    </row>
    <row r="137" spans="1:18" ht="15">
      <c r="A137" s="58">
        <v>137</v>
      </c>
      <c r="B137" s="6" t="s">
        <v>23</v>
      </c>
      <c r="C137" s="7" t="s">
        <v>111</v>
      </c>
      <c r="D137" s="8">
        <v>24</v>
      </c>
      <c r="E137" s="6" t="s">
        <v>20</v>
      </c>
      <c r="F137" s="8">
        <v>3</v>
      </c>
      <c r="G137" s="17">
        <f t="shared" si="20"/>
        <v>97.89</v>
      </c>
      <c r="H137" s="10">
        <v>16.76</v>
      </c>
      <c r="I137" s="10">
        <v>81.13</v>
      </c>
      <c r="J137" s="17">
        <f t="shared" si="21"/>
        <v>7912.44</v>
      </c>
      <c r="K137" s="17">
        <f t="shared" si="22"/>
        <v>9547.007908295329</v>
      </c>
      <c r="L137" s="21">
        <v>774548.7516</v>
      </c>
      <c r="M137" s="17"/>
      <c r="N137" s="27" t="s">
        <v>21</v>
      </c>
      <c r="O137" s="27" t="s">
        <v>22</v>
      </c>
      <c r="P137" s="59">
        <v>0.0609</v>
      </c>
      <c r="Q137" s="60">
        <f t="shared" si="18"/>
        <v>47170.01897244</v>
      </c>
      <c r="R137" s="61">
        <f t="shared" si="19"/>
        <v>727378.7326275599</v>
      </c>
    </row>
    <row r="138" spans="1:18" ht="15">
      <c r="A138" s="58">
        <v>138</v>
      </c>
      <c r="B138" s="62" t="s">
        <v>23</v>
      </c>
      <c r="C138" s="63" t="s">
        <v>160</v>
      </c>
      <c r="D138" s="64">
        <v>1</v>
      </c>
      <c r="E138" s="62" t="s">
        <v>24</v>
      </c>
      <c r="F138" s="64">
        <v>3</v>
      </c>
      <c r="G138" s="65">
        <f t="shared" si="20"/>
        <v>119.42999999999999</v>
      </c>
      <c r="H138" s="66">
        <v>20.44</v>
      </c>
      <c r="I138" s="66">
        <v>98.99</v>
      </c>
      <c r="J138" s="65">
        <f t="shared" si="21"/>
        <v>7544.000000000001</v>
      </c>
      <c r="K138" s="65">
        <f t="shared" si="22"/>
        <v>9101.72663905445</v>
      </c>
      <c r="L138" s="67">
        <v>900979.92</v>
      </c>
      <c r="M138" s="65"/>
      <c r="N138" s="68" t="s">
        <v>21</v>
      </c>
      <c r="O138" s="68" t="s">
        <v>22</v>
      </c>
      <c r="P138" s="59">
        <v>0.0609</v>
      </c>
      <c r="Q138" s="60">
        <f t="shared" si="18"/>
        <v>54869.677128</v>
      </c>
      <c r="R138" s="61">
        <f t="shared" si="19"/>
        <v>846110.2428720001</v>
      </c>
    </row>
    <row r="139" spans="1:18" ht="15">
      <c r="A139" s="58">
        <v>139</v>
      </c>
      <c r="B139" s="6" t="s">
        <v>23</v>
      </c>
      <c r="C139" s="7" t="s">
        <v>194</v>
      </c>
      <c r="D139" s="8">
        <v>2</v>
      </c>
      <c r="E139" s="6" t="s">
        <v>24</v>
      </c>
      <c r="F139" s="8">
        <v>3</v>
      </c>
      <c r="G139" s="17">
        <v>119.43</v>
      </c>
      <c r="H139" s="10">
        <v>20.44</v>
      </c>
      <c r="I139" s="10">
        <v>98.99</v>
      </c>
      <c r="J139" s="17">
        <v>7581.96</v>
      </c>
      <c r="K139" s="17">
        <v>9147.524828770584</v>
      </c>
      <c r="L139" s="21">
        <v>905513.4828</v>
      </c>
      <c r="M139" s="17"/>
      <c r="N139" s="27" t="s">
        <v>21</v>
      </c>
      <c r="O139" s="27" t="s">
        <v>22</v>
      </c>
      <c r="P139" s="59">
        <v>0.0609</v>
      </c>
      <c r="Q139" s="60">
        <f t="shared" si="18"/>
        <v>55145.771102520004</v>
      </c>
      <c r="R139" s="61">
        <f t="shared" si="19"/>
        <v>850367.71169748</v>
      </c>
    </row>
    <row r="140" spans="1:18" ht="15">
      <c r="A140" s="58">
        <v>140</v>
      </c>
      <c r="B140" s="6" t="s">
        <v>23</v>
      </c>
      <c r="C140" s="7" t="s">
        <v>161</v>
      </c>
      <c r="D140" s="8">
        <v>5</v>
      </c>
      <c r="E140" s="6" t="s">
        <v>24</v>
      </c>
      <c r="F140" s="8">
        <v>3</v>
      </c>
      <c r="G140" s="17">
        <v>119.43</v>
      </c>
      <c r="H140" s="10">
        <v>20.44</v>
      </c>
      <c r="I140" s="10">
        <v>98.99</v>
      </c>
      <c r="J140" s="17">
        <v>6947.305200000001</v>
      </c>
      <c r="K140" s="17">
        <v>8381.823012789171</v>
      </c>
      <c r="L140" s="21">
        <v>829716.6600360001</v>
      </c>
      <c r="M140" s="17"/>
      <c r="N140" s="27" t="s">
        <v>21</v>
      </c>
      <c r="O140" s="27" t="s">
        <v>22</v>
      </c>
      <c r="P140" s="59">
        <v>0.0609</v>
      </c>
      <c r="Q140" s="60">
        <f t="shared" si="18"/>
        <v>50529.74459619241</v>
      </c>
      <c r="R140" s="61">
        <f t="shared" si="19"/>
        <v>779186.9154398077</v>
      </c>
    </row>
    <row r="141" spans="1:18" ht="15">
      <c r="A141" s="58">
        <v>141</v>
      </c>
      <c r="B141" s="6" t="s">
        <v>23</v>
      </c>
      <c r="C141" s="7" t="s">
        <v>162</v>
      </c>
      <c r="D141" s="8">
        <v>10</v>
      </c>
      <c r="E141" s="6" t="s">
        <v>24</v>
      </c>
      <c r="F141" s="8">
        <v>3</v>
      </c>
      <c r="G141" s="17">
        <v>119.43</v>
      </c>
      <c r="H141" s="10">
        <v>20.44</v>
      </c>
      <c r="I141" s="10">
        <v>98.99</v>
      </c>
      <c r="J141" s="17">
        <v>7013.844</v>
      </c>
      <c r="K141" s="17">
        <v>8462.101110415193</v>
      </c>
      <c r="L141" s="21">
        <v>837663.3889199999</v>
      </c>
      <c r="M141" s="17"/>
      <c r="N141" s="27" t="s">
        <v>21</v>
      </c>
      <c r="O141" s="27" t="s">
        <v>22</v>
      </c>
      <c r="P141" s="59">
        <v>0.0609</v>
      </c>
      <c r="Q141" s="60">
        <f t="shared" si="18"/>
        <v>51013.700385227996</v>
      </c>
      <c r="R141" s="61">
        <f t="shared" si="19"/>
        <v>786649.6885347719</v>
      </c>
    </row>
    <row r="142" spans="1:18" ht="15">
      <c r="A142" s="58">
        <v>142</v>
      </c>
      <c r="B142" s="6" t="s">
        <v>23</v>
      </c>
      <c r="C142" s="7" t="s">
        <v>163</v>
      </c>
      <c r="D142" s="8">
        <v>16</v>
      </c>
      <c r="E142" s="6" t="s">
        <v>24</v>
      </c>
      <c r="F142" s="8">
        <v>3</v>
      </c>
      <c r="G142" s="17">
        <v>119.43</v>
      </c>
      <c r="H142" s="10">
        <v>20.44</v>
      </c>
      <c r="I142" s="10">
        <v>98.99</v>
      </c>
      <c r="J142" s="17">
        <v>7013.844</v>
      </c>
      <c r="K142" s="17">
        <v>8462.101110415193</v>
      </c>
      <c r="L142" s="21">
        <v>837663.3889199999</v>
      </c>
      <c r="M142" s="17"/>
      <c r="N142" s="27" t="s">
        <v>21</v>
      </c>
      <c r="O142" s="27" t="s">
        <v>22</v>
      </c>
      <c r="P142" s="59">
        <v>0.0609</v>
      </c>
      <c r="Q142" s="60">
        <f t="shared" si="18"/>
        <v>51013.700385227996</v>
      </c>
      <c r="R142" s="61">
        <f t="shared" si="19"/>
        <v>786649.6885347719</v>
      </c>
    </row>
    <row r="143" spans="1:18" ht="15">
      <c r="A143" s="58">
        <v>143</v>
      </c>
      <c r="B143" s="6" t="s">
        <v>23</v>
      </c>
      <c r="C143" s="7" t="s">
        <v>112</v>
      </c>
      <c r="D143" s="8">
        <v>24</v>
      </c>
      <c r="E143" s="6" t="s">
        <v>24</v>
      </c>
      <c r="F143" s="8">
        <v>3</v>
      </c>
      <c r="G143" s="17">
        <v>119.43</v>
      </c>
      <c r="H143" s="10">
        <v>20.44</v>
      </c>
      <c r="I143" s="10">
        <v>98.99</v>
      </c>
      <c r="J143" s="17">
        <v>7647.84</v>
      </c>
      <c r="K143" s="17">
        <v>9227.008093746843</v>
      </c>
      <c r="L143" s="21">
        <v>913381.5312</v>
      </c>
      <c r="M143" s="17"/>
      <c r="N143" s="27" t="s">
        <v>21</v>
      </c>
      <c r="O143" s="27" t="s">
        <v>22</v>
      </c>
      <c r="P143" s="59">
        <v>0.0609</v>
      </c>
      <c r="Q143" s="60">
        <f t="shared" si="18"/>
        <v>55624.93525008</v>
      </c>
      <c r="R143" s="61">
        <f t="shared" si="19"/>
        <v>857756.59594992</v>
      </c>
    </row>
    <row r="144" spans="1:18" ht="15">
      <c r="A144" s="58">
        <v>144</v>
      </c>
      <c r="B144" s="62" t="s">
        <v>23</v>
      </c>
      <c r="C144" s="63" t="s">
        <v>164</v>
      </c>
      <c r="D144" s="64">
        <v>1</v>
      </c>
      <c r="E144" s="62" t="s">
        <v>24</v>
      </c>
      <c r="F144" s="64">
        <v>3</v>
      </c>
      <c r="G144" s="65">
        <f aca="true" t="shared" si="23" ref="G144:G160">H144+I144</f>
        <v>118.88</v>
      </c>
      <c r="H144" s="66">
        <v>20.35</v>
      </c>
      <c r="I144" s="66">
        <v>98.53</v>
      </c>
      <c r="J144" s="65">
        <f aca="true" t="shared" si="24" ref="J144:J160">L144/G144</f>
        <v>7544</v>
      </c>
      <c r="K144" s="65">
        <f aca="true" t="shared" si="25" ref="K144:K160">L144/I144</f>
        <v>9102.108190398863</v>
      </c>
      <c r="L144" s="67">
        <v>896830.72</v>
      </c>
      <c r="M144" s="65"/>
      <c r="N144" s="68" t="s">
        <v>21</v>
      </c>
      <c r="O144" s="68" t="s">
        <v>22</v>
      </c>
      <c r="P144" s="59">
        <v>0.0609</v>
      </c>
      <c r="Q144" s="60">
        <f t="shared" si="18"/>
        <v>54616.990848</v>
      </c>
      <c r="R144" s="61">
        <f t="shared" si="19"/>
        <v>842213.7291519999</v>
      </c>
    </row>
    <row r="145" spans="1:18" ht="15">
      <c r="A145" s="58">
        <v>145</v>
      </c>
      <c r="B145" s="6" t="s">
        <v>23</v>
      </c>
      <c r="C145" s="7" t="s">
        <v>113</v>
      </c>
      <c r="D145" s="8">
        <v>2</v>
      </c>
      <c r="E145" s="6" t="s">
        <v>24</v>
      </c>
      <c r="F145" s="8">
        <v>3</v>
      </c>
      <c r="G145" s="17">
        <f t="shared" si="23"/>
        <v>118.9</v>
      </c>
      <c r="H145" s="10">
        <v>20.35</v>
      </c>
      <c r="I145" s="10">
        <v>98.55</v>
      </c>
      <c r="J145" s="17">
        <f t="shared" si="24"/>
        <v>7713.72</v>
      </c>
      <c r="K145" s="17">
        <f t="shared" si="25"/>
        <v>9306.558173515983</v>
      </c>
      <c r="L145" s="21">
        <v>917161.3080000001</v>
      </c>
      <c r="M145" s="17"/>
      <c r="N145" s="27" t="s">
        <v>21</v>
      </c>
      <c r="O145" s="27" t="s">
        <v>22</v>
      </c>
      <c r="P145" s="59">
        <v>0.0609</v>
      </c>
      <c r="Q145" s="60">
        <f t="shared" si="18"/>
        <v>55855.123657200005</v>
      </c>
      <c r="R145" s="61">
        <f t="shared" si="19"/>
        <v>861306.1843428</v>
      </c>
    </row>
    <row r="146" spans="1:18" ht="15">
      <c r="A146" s="58">
        <v>146</v>
      </c>
      <c r="B146" s="6" t="s">
        <v>23</v>
      </c>
      <c r="C146" s="7" t="s">
        <v>114</v>
      </c>
      <c r="D146" s="8">
        <v>3</v>
      </c>
      <c r="E146" s="6" t="s">
        <v>24</v>
      </c>
      <c r="F146" s="8">
        <v>3</v>
      </c>
      <c r="G146" s="17">
        <f t="shared" si="23"/>
        <v>118.9</v>
      </c>
      <c r="H146" s="10">
        <v>20.35</v>
      </c>
      <c r="I146" s="10">
        <v>98.55</v>
      </c>
      <c r="J146" s="17">
        <f t="shared" si="24"/>
        <v>7779.599999999999</v>
      </c>
      <c r="K146" s="17">
        <f t="shared" si="25"/>
        <v>9386.04200913242</v>
      </c>
      <c r="L146" s="21">
        <v>924994.44</v>
      </c>
      <c r="M146" s="17"/>
      <c r="N146" s="27" t="s">
        <v>21</v>
      </c>
      <c r="O146" s="27" t="s">
        <v>22</v>
      </c>
      <c r="P146" s="59">
        <v>0.0609</v>
      </c>
      <c r="Q146" s="60">
        <f t="shared" si="18"/>
        <v>56332.161395999996</v>
      </c>
      <c r="R146" s="61">
        <f t="shared" si="19"/>
        <v>868662.278604</v>
      </c>
    </row>
    <row r="147" spans="1:18" ht="15">
      <c r="A147" s="58">
        <v>147</v>
      </c>
      <c r="B147" s="6" t="s">
        <v>23</v>
      </c>
      <c r="C147" s="7" t="s">
        <v>115</v>
      </c>
      <c r="D147" s="8">
        <v>4</v>
      </c>
      <c r="E147" s="6" t="s">
        <v>24</v>
      </c>
      <c r="F147" s="8">
        <v>3</v>
      </c>
      <c r="G147" s="17">
        <f t="shared" si="23"/>
        <v>118.9</v>
      </c>
      <c r="H147" s="10">
        <v>20.35</v>
      </c>
      <c r="I147" s="10">
        <v>98.55</v>
      </c>
      <c r="J147" s="17">
        <f t="shared" si="24"/>
        <v>7779.599999999999</v>
      </c>
      <c r="K147" s="17">
        <f t="shared" si="25"/>
        <v>9386.04200913242</v>
      </c>
      <c r="L147" s="21">
        <v>924994.44</v>
      </c>
      <c r="M147" s="17"/>
      <c r="N147" s="27" t="s">
        <v>21</v>
      </c>
      <c r="O147" s="27" t="s">
        <v>22</v>
      </c>
      <c r="P147" s="59">
        <v>0.0609</v>
      </c>
      <c r="Q147" s="60">
        <f t="shared" si="18"/>
        <v>56332.161395999996</v>
      </c>
      <c r="R147" s="61">
        <f t="shared" si="19"/>
        <v>868662.278604</v>
      </c>
    </row>
    <row r="148" spans="1:18" ht="15">
      <c r="A148" s="58">
        <v>148</v>
      </c>
      <c r="B148" s="6" t="s">
        <v>23</v>
      </c>
      <c r="C148" s="7" t="s">
        <v>165</v>
      </c>
      <c r="D148" s="8">
        <v>5</v>
      </c>
      <c r="E148" s="6" t="s">
        <v>24</v>
      </c>
      <c r="F148" s="8">
        <v>3</v>
      </c>
      <c r="G148" s="17">
        <f t="shared" si="23"/>
        <v>118.9</v>
      </c>
      <c r="H148" s="10">
        <v>20.35</v>
      </c>
      <c r="I148" s="10">
        <v>98.55</v>
      </c>
      <c r="J148" s="17">
        <f t="shared" si="24"/>
        <v>7083.6552</v>
      </c>
      <c r="K148" s="17">
        <f t="shared" si="25"/>
        <v>8546.388668493151</v>
      </c>
      <c r="L148" s="21">
        <v>842246.60328</v>
      </c>
      <c r="M148" s="17"/>
      <c r="N148" s="27" t="s">
        <v>21</v>
      </c>
      <c r="O148" s="27" t="s">
        <v>22</v>
      </c>
      <c r="P148" s="59">
        <v>0.0609</v>
      </c>
      <c r="Q148" s="60">
        <f t="shared" si="18"/>
        <v>51292.818139752</v>
      </c>
      <c r="R148" s="61">
        <f t="shared" si="19"/>
        <v>790953.785140248</v>
      </c>
    </row>
    <row r="149" spans="1:18" ht="15">
      <c r="A149" s="58">
        <v>149</v>
      </c>
      <c r="B149" s="6" t="s">
        <v>23</v>
      </c>
      <c r="C149" s="7" t="s">
        <v>116</v>
      </c>
      <c r="D149" s="8">
        <v>6</v>
      </c>
      <c r="E149" s="6" t="s">
        <v>24</v>
      </c>
      <c r="F149" s="8">
        <v>3</v>
      </c>
      <c r="G149" s="17">
        <f t="shared" si="23"/>
        <v>118.9</v>
      </c>
      <c r="H149" s="10">
        <v>20.35</v>
      </c>
      <c r="I149" s="10">
        <v>98.55</v>
      </c>
      <c r="J149" s="17">
        <f t="shared" si="24"/>
        <v>7083.6552</v>
      </c>
      <c r="K149" s="17">
        <f t="shared" si="25"/>
        <v>8546.388668493151</v>
      </c>
      <c r="L149" s="21">
        <v>842246.60328</v>
      </c>
      <c r="M149" s="17"/>
      <c r="N149" s="27" t="s">
        <v>21</v>
      </c>
      <c r="O149" s="27" t="s">
        <v>22</v>
      </c>
      <c r="P149" s="59">
        <v>0.0609</v>
      </c>
      <c r="Q149" s="60">
        <f t="shared" si="18"/>
        <v>51292.818139752</v>
      </c>
      <c r="R149" s="61">
        <f t="shared" si="19"/>
        <v>790953.785140248</v>
      </c>
    </row>
    <row r="150" spans="1:18" ht="15">
      <c r="A150" s="58">
        <v>150</v>
      </c>
      <c r="B150" s="6" t="s">
        <v>23</v>
      </c>
      <c r="C150" s="7" t="s">
        <v>117</v>
      </c>
      <c r="D150" s="8">
        <v>7</v>
      </c>
      <c r="E150" s="6" t="s">
        <v>24</v>
      </c>
      <c r="F150" s="8">
        <v>3</v>
      </c>
      <c r="G150" s="17">
        <f t="shared" si="23"/>
        <v>118.9</v>
      </c>
      <c r="H150" s="10">
        <v>20.35</v>
      </c>
      <c r="I150" s="10">
        <v>98.55</v>
      </c>
      <c r="J150" s="17">
        <f t="shared" si="24"/>
        <v>7083.6552</v>
      </c>
      <c r="K150" s="17">
        <f t="shared" si="25"/>
        <v>8546.388668493151</v>
      </c>
      <c r="L150" s="21">
        <v>842246.60328</v>
      </c>
      <c r="M150" s="17"/>
      <c r="N150" s="27" t="s">
        <v>21</v>
      </c>
      <c r="O150" s="27" t="s">
        <v>22</v>
      </c>
      <c r="P150" s="59">
        <v>0.0609</v>
      </c>
      <c r="Q150" s="60">
        <f t="shared" si="18"/>
        <v>51292.818139752</v>
      </c>
      <c r="R150" s="61">
        <f t="shared" si="19"/>
        <v>790953.785140248</v>
      </c>
    </row>
    <row r="151" spans="1:18" ht="15">
      <c r="A151" s="58">
        <v>151</v>
      </c>
      <c r="B151" s="6" t="s">
        <v>23</v>
      </c>
      <c r="C151" s="7" t="s">
        <v>118</v>
      </c>
      <c r="D151" s="8">
        <v>8</v>
      </c>
      <c r="E151" s="6" t="s">
        <v>24</v>
      </c>
      <c r="F151" s="8">
        <v>3</v>
      </c>
      <c r="G151" s="17">
        <f t="shared" si="23"/>
        <v>118.9</v>
      </c>
      <c r="H151" s="10">
        <v>20.35</v>
      </c>
      <c r="I151" s="10">
        <v>98.55</v>
      </c>
      <c r="J151" s="17">
        <f t="shared" si="24"/>
        <v>7083.6552</v>
      </c>
      <c r="K151" s="17">
        <f t="shared" si="25"/>
        <v>8546.388668493151</v>
      </c>
      <c r="L151" s="21">
        <v>842246.60328</v>
      </c>
      <c r="M151" s="17"/>
      <c r="N151" s="27" t="s">
        <v>21</v>
      </c>
      <c r="O151" s="27" t="s">
        <v>22</v>
      </c>
      <c r="P151" s="59">
        <v>0.0609</v>
      </c>
      <c r="Q151" s="60">
        <f t="shared" si="18"/>
        <v>51292.818139752</v>
      </c>
      <c r="R151" s="61">
        <f t="shared" si="19"/>
        <v>790953.785140248</v>
      </c>
    </row>
    <row r="152" spans="1:18" ht="15">
      <c r="A152" s="58">
        <v>152</v>
      </c>
      <c r="B152" s="6" t="s">
        <v>23</v>
      </c>
      <c r="C152" s="7" t="s">
        <v>119</v>
      </c>
      <c r="D152" s="8">
        <v>9</v>
      </c>
      <c r="E152" s="6" t="s">
        <v>24</v>
      </c>
      <c r="F152" s="8">
        <v>3</v>
      </c>
      <c r="G152" s="17">
        <f t="shared" si="23"/>
        <v>118.9</v>
      </c>
      <c r="H152" s="10">
        <v>20.35</v>
      </c>
      <c r="I152" s="10">
        <v>98.55</v>
      </c>
      <c r="J152" s="17">
        <f t="shared" si="24"/>
        <v>7151.284799999999</v>
      </c>
      <c r="K152" s="17">
        <f t="shared" si="25"/>
        <v>8627.98338630137</v>
      </c>
      <c r="L152" s="21">
        <v>850287.76272</v>
      </c>
      <c r="M152" s="17"/>
      <c r="N152" s="27" t="s">
        <v>21</v>
      </c>
      <c r="O152" s="27" t="s">
        <v>22</v>
      </c>
      <c r="P152" s="59">
        <v>0.0609</v>
      </c>
      <c r="Q152" s="60">
        <f t="shared" si="18"/>
        <v>51782.524749648</v>
      </c>
      <c r="R152" s="61">
        <f t="shared" si="19"/>
        <v>798505.2379703519</v>
      </c>
    </row>
    <row r="153" spans="1:18" ht="15">
      <c r="A153" s="58">
        <v>153</v>
      </c>
      <c r="B153" s="6" t="s">
        <v>23</v>
      </c>
      <c r="C153" s="7" t="s">
        <v>166</v>
      </c>
      <c r="D153" s="8">
        <v>10</v>
      </c>
      <c r="E153" s="6" t="s">
        <v>24</v>
      </c>
      <c r="F153" s="8">
        <v>3</v>
      </c>
      <c r="G153" s="17">
        <f t="shared" si="23"/>
        <v>118.9</v>
      </c>
      <c r="H153" s="10">
        <v>20.35</v>
      </c>
      <c r="I153" s="10">
        <v>98.55</v>
      </c>
      <c r="J153" s="17">
        <f t="shared" si="24"/>
        <v>7151.284799999999</v>
      </c>
      <c r="K153" s="17">
        <f t="shared" si="25"/>
        <v>8627.98338630137</v>
      </c>
      <c r="L153" s="21">
        <v>850287.76272</v>
      </c>
      <c r="M153" s="17"/>
      <c r="N153" s="27" t="s">
        <v>21</v>
      </c>
      <c r="O153" s="27" t="s">
        <v>22</v>
      </c>
      <c r="P153" s="59">
        <v>0.0609</v>
      </c>
      <c r="Q153" s="60">
        <f t="shared" si="18"/>
        <v>51782.524749648</v>
      </c>
      <c r="R153" s="61">
        <f t="shared" si="19"/>
        <v>798505.2379703519</v>
      </c>
    </row>
    <row r="154" spans="1:18" ht="15">
      <c r="A154" s="58">
        <v>154</v>
      </c>
      <c r="B154" s="6" t="s">
        <v>23</v>
      </c>
      <c r="C154" s="7" t="s">
        <v>195</v>
      </c>
      <c r="D154" s="8">
        <v>12</v>
      </c>
      <c r="E154" s="6" t="s">
        <v>24</v>
      </c>
      <c r="F154" s="8">
        <v>3</v>
      </c>
      <c r="G154" s="17">
        <f t="shared" si="23"/>
        <v>118.9</v>
      </c>
      <c r="H154" s="10">
        <v>20.35</v>
      </c>
      <c r="I154" s="10">
        <v>98.55</v>
      </c>
      <c r="J154" s="17">
        <f t="shared" si="24"/>
        <v>7151.284799999999</v>
      </c>
      <c r="K154" s="17">
        <f t="shared" si="25"/>
        <v>8627.98338630137</v>
      </c>
      <c r="L154" s="21">
        <v>850287.76272</v>
      </c>
      <c r="M154" s="17"/>
      <c r="N154" s="27" t="s">
        <v>21</v>
      </c>
      <c r="O154" s="27" t="s">
        <v>22</v>
      </c>
      <c r="P154" s="59">
        <v>0.0609</v>
      </c>
      <c r="Q154" s="60">
        <f t="shared" si="18"/>
        <v>51782.524749648</v>
      </c>
      <c r="R154" s="61">
        <f t="shared" si="19"/>
        <v>798505.2379703519</v>
      </c>
    </row>
    <row r="155" spans="1:18" ht="15">
      <c r="A155" s="58">
        <v>155</v>
      </c>
      <c r="B155" s="6" t="s">
        <v>23</v>
      </c>
      <c r="C155" s="7" t="s">
        <v>120</v>
      </c>
      <c r="D155" s="8">
        <v>14</v>
      </c>
      <c r="E155" s="6" t="s">
        <v>24</v>
      </c>
      <c r="F155" s="8">
        <v>3</v>
      </c>
      <c r="G155" s="17">
        <f t="shared" si="23"/>
        <v>118.9</v>
      </c>
      <c r="H155" s="10">
        <v>20.35</v>
      </c>
      <c r="I155" s="10">
        <v>98.55</v>
      </c>
      <c r="J155" s="17">
        <f t="shared" si="24"/>
        <v>7880.04</v>
      </c>
      <c r="K155" s="17">
        <f t="shared" si="25"/>
        <v>9507.222283105024</v>
      </c>
      <c r="L155" s="21">
        <v>936936.756</v>
      </c>
      <c r="M155" s="17"/>
      <c r="N155" s="27" t="s">
        <v>21</v>
      </c>
      <c r="O155" s="27" t="s">
        <v>22</v>
      </c>
      <c r="P155" s="59">
        <v>0.0609</v>
      </c>
      <c r="Q155" s="60">
        <f t="shared" si="18"/>
        <v>57059.4484404</v>
      </c>
      <c r="R155" s="61">
        <f t="shared" si="19"/>
        <v>879877.3075596001</v>
      </c>
    </row>
    <row r="156" spans="1:18" ht="15">
      <c r="A156" s="58">
        <v>156</v>
      </c>
      <c r="B156" s="6" t="s">
        <v>23</v>
      </c>
      <c r="C156" s="7" t="s">
        <v>196</v>
      </c>
      <c r="D156" s="8">
        <v>15</v>
      </c>
      <c r="E156" s="6" t="s">
        <v>24</v>
      </c>
      <c r="F156" s="8">
        <v>3</v>
      </c>
      <c r="G156" s="17">
        <f t="shared" si="23"/>
        <v>118.9</v>
      </c>
      <c r="H156" s="10">
        <v>20.35</v>
      </c>
      <c r="I156" s="10">
        <v>98.55</v>
      </c>
      <c r="J156" s="17">
        <f t="shared" si="24"/>
        <v>7151.284799999999</v>
      </c>
      <c r="K156" s="17">
        <f t="shared" si="25"/>
        <v>8627.98338630137</v>
      </c>
      <c r="L156" s="21">
        <v>850287.76272</v>
      </c>
      <c r="M156" s="17"/>
      <c r="N156" s="27" t="s">
        <v>21</v>
      </c>
      <c r="O156" s="27" t="s">
        <v>22</v>
      </c>
      <c r="P156" s="59">
        <v>0.0609</v>
      </c>
      <c r="Q156" s="60">
        <f t="shared" si="18"/>
        <v>51782.524749648</v>
      </c>
      <c r="R156" s="61">
        <f t="shared" si="19"/>
        <v>798505.2379703519</v>
      </c>
    </row>
    <row r="157" spans="1:18" ht="15">
      <c r="A157" s="58">
        <v>157</v>
      </c>
      <c r="B157" s="6" t="s">
        <v>23</v>
      </c>
      <c r="C157" s="7" t="s">
        <v>167</v>
      </c>
      <c r="D157" s="8">
        <v>16</v>
      </c>
      <c r="E157" s="6" t="s">
        <v>24</v>
      </c>
      <c r="F157" s="8">
        <v>3</v>
      </c>
      <c r="G157" s="17">
        <f t="shared" si="23"/>
        <v>118.9</v>
      </c>
      <c r="H157" s="10">
        <v>20.35</v>
      </c>
      <c r="I157" s="10">
        <v>98.55</v>
      </c>
      <c r="J157" s="17">
        <f t="shared" si="24"/>
        <v>7151.284799999999</v>
      </c>
      <c r="K157" s="17">
        <f t="shared" si="25"/>
        <v>8627.98338630137</v>
      </c>
      <c r="L157" s="21">
        <v>850287.76272</v>
      </c>
      <c r="M157" s="17"/>
      <c r="N157" s="27" t="s">
        <v>21</v>
      </c>
      <c r="O157" s="27" t="s">
        <v>22</v>
      </c>
      <c r="P157" s="59">
        <v>0.0609</v>
      </c>
      <c r="Q157" s="60">
        <f t="shared" si="18"/>
        <v>51782.524749648</v>
      </c>
      <c r="R157" s="61">
        <f t="shared" si="19"/>
        <v>798505.2379703519</v>
      </c>
    </row>
    <row r="158" spans="1:18" ht="15">
      <c r="A158" s="58">
        <v>158</v>
      </c>
      <c r="B158" s="6" t="s">
        <v>23</v>
      </c>
      <c r="C158" s="7" t="s">
        <v>121</v>
      </c>
      <c r="D158" s="8">
        <v>17</v>
      </c>
      <c r="E158" s="6" t="s">
        <v>24</v>
      </c>
      <c r="F158" s="8">
        <v>3</v>
      </c>
      <c r="G158" s="17">
        <f t="shared" si="23"/>
        <v>118.9</v>
      </c>
      <c r="H158" s="10">
        <v>20.35</v>
      </c>
      <c r="I158" s="10">
        <v>98.55</v>
      </c>
      <c r="J158" s="17">
        <f t="shared" si="24"/>
        <v>7151.284799999999</v>
      </c>
      <c r="K158" s="17">
        <f t="shared" si="25"/>
        <v>8627.98338630137</v>
      </c>
      <c r="L158" s="21">
        <v>850287.76272</v>
      </c>
      <c r="M158" s="17"/>
      <c r="N158" s="27" t="s">
        <v>21</v>
      </c>
      <c r="O158" s="27" t="s">
        <v>22</v>
      </c>
      <c r="P158" s="59">
        <v>0.0609</v>
      </c>
      <c r="Q158" s="60">
        <f t="shared" si="18"/>
        <v>51782.524749648</v>
      </c>
      <c r="R158" s="61">
        <f t="shared" si="19"/>
        <v>798505.2379703519</v>
      </c>
    </row>
    <row r="159" spans="1:18" ht="15">
      <c r="A159" s="58">
        <v>159</v>
      </c>
      <c r="B159" s="6" t="s">
        <v>23</v>
      </c>
      <c r="C159" s="7" t="s">
        <v>197</v>
      </c>
      <c r="D159" s="8">
        <v>18</v>
      </c>
      <c r="E159" s="6" t="s">
        <v>24</v>
      </c>
      <c r="F159" s="8">
        <v>3</v>
      </c>
      <c r="G159" s="17">
        <f t="shared" si="23"/>
        <v>118.9</v>
      </c>
      <c r="H159" s="10">
        <v>20.35</v>
      </c>
      <c r="I159" s="10">
        <v>98.55</v>
      </c>
      <c r="J159" s="17">
        <f t="shared" si="24"/>
        <v>7846.56</v>
      </c>
      <c r="K159" s="17">
        <f t="shared" si="25"/>
        <v>9466.828858447489</v>
      </c>
      <c r="L159" s="21">
        <v>932955.984</v>
      </c>
      <c r="M159" s="17"/>
      <c r="N159" s="27" t="s">
        <v>21</v>
      </c>
      <c r="O159" s="27" t="s">
        <v>22</v>
      </c>
      <c r="P159" s="59">
        <v>0.0609</v>
      </c>
      <c r="Q159" s="60">
        <f t="shared" si="18"/>
        <v>56817.0194256</v>
      </c>
      <c r="R159" s="61">
        <f t="shared" si="19"/>
        <v>876138.9645744001</v>
      </c>
    </row>
    <row r="160" spans="1:18" ht="15">
      <c r="A160" s="58">
        <v>160</v>
      </c>
      <c r="B160" s="6" t="s">
        <v>23</v>
      </c>
      <c r="C160" s="7" t="s">
        <v>122</v>
      </c>
      <c r="D160" s="8">
        <v>19</v>
      </c>
      <c r="E160" s="6" t="s">
        <v>24</v>
      </c>
      <c r="F160" s="8">
        <v>3</v>
      </c>
      <c r="G160" s="17">
        <f t="shared" si="23"/>
        <v>118.9</v>
      </c>
      <c r="H160" s="10">
        <v>20.35</v>
      </c>
      <c r="I160" s="10">
        <v>98.55</v>
      </c>
      <c r="J160" s="17">
        <f t="shared" si="24"/>
        <v>7151.284799999999</v>
      </c>
      <c r="K160" s="17">
        <f t="shared" si="25"/>
        <v>8627.98338630137</v>
      </c>
      <c r="L160" s="21">
        <v>850287.76272</v>
      </c>
      <c r="M160" s="17"/>
      <c r="N160" s="27" t="s">
        <v>21</v>
      </c>
      <c r="O160" s="27" t="s">
        <v>22</v>
      </c>
      <c r="P160" s="59">
        <v>0.0609</v>
      </c>
      <c r="Q160" s="60">
        <f t="shared" si="18"/>
        <v>51782.524749648</v>
      </c>
      <c r="R160" s="61">
        <f t="shared" si="19"/>
        <v>798505.2379703519</v>
      </c>
    </row>
    <row r="161" spans="1:18" ht="15">
      <c r="A161" s="58">
        <v>161</v>
      </c>
      <c r="B161" s="6" t="s">
        <v>23</v>
      </c>
      <c r="C161" s="7" t="s">
        <v>198</v>
      </c>
      <c r="D161" s="8">
        <v>21</v>
      </c>
      <c r="E161" s="6" t="s">
        <v>24</v>
      </c>
      <c r="F161" s="8">
        <v>3</v>
      </c>
      <c r="G161" s="17">
        <v>118.9</v>
      </c>
      <c r="H161" s="10">
        <v>20.35</v>
      </c>
      <c r="I161" s="10">
        <v>98.55</v>
      </c>
      <c r="J161" s="17">
        <v>7218.9144</v>
      </c>
      <c r="K161" s="17">
        <v>8709.578104109589</v>
      </c>
      <c r="L161" s="21">
        <v>858328.92216</v>
      </c>
      <c r="M161" s="17"/>
      <c r="N161" s="27" t="s">
        <v>21</v>
      </c>
      <c r="O161" s="27" t="s">
        <v>22</v>
      </c>
      <c r="P161" s="59">
        <v>0.0609</v>
      </c>
      <c r="Q161" s="60">
        <f t="shared" si="18"/>
        <v>52272.231359544</v>
      </c>
      <c r="R161" s="61">
        <f t="shared" si="19"/>
        <v>806056.690800456</v>
      </c>
    </row>
    <row r="162" spans="1:18" ht="15">
      <c r="A162" s="58">
        <v>162</v>
      </c>
      <c r="B162" s="6" t="s">
        <v>23</v>
      </c>
      <c r="C162" s="7" t="s">
        <v>123</v>
      </c>
      <c r="D162" s="8">
        <v>24</v>
      </c>
      <c r="E162" s="6" t="s">
        <v>24</v>
      </c>
      <c r="F162" s="8">
        <v>3</v>
      </c>
      <c r="G162" s="17">
        <v>118.9</v>
      </c>
      <c r="H162" s="10">
        <v>20.35</v>
      </c>
      <c r="I162" s="10">
        <v>98.55</v>
      </c>
      <c r="J162" s="17">
        <v>7947</v>
      </c>
      <c r="K162" s="17">
        <v>9588.009132420091</v>
      </c>
      <c r="L162" s="21">
        <v>944898.3</v>
      </c>
      <c r="M162" s="17"/>
      <c r="N162" s="27" t="s">
        <v>21</v>
      </c>
      <c r="O162" s="27" t="s">
        <v>22</v>
      </c>
      <c r="P162" s="59">
        <v>0.0609</v>
      </c>
      <c r="Q162" s="60">
        <f t="shared" si="18"/>
        <v>57544.30647</v>
      </c>
      <c r="R162" s="61">
        <f t="shared" si="19"/>
        <v>887353.9935300001</v>
      </c>
    </row>
    <row r="163" spans="1:18" ht="15.75">
      <c r="A163" s="69" t="s">
        <v>25</v>
      </c>
      <c r="B163" s="69"/>
      <c r="C163" s="69"/>
      <c r="D163" s="69"/>
      <c r="E163" s="69"/>
      <c r="F163" s="69"/>
      <c r="G163" s="70">
        <f>H163+I163</f>
        <v>16001.57999999998</v>
      </c>
      <c r="H163" s="71">
        <f>SUM(H1:H162)</f>
        <v>2801.5800000000004</v>
      </c>
      <c r="I163" s="72">
        <f>SUM(I1:I162)</f>
        <v>13199.99999999998</v>
      </c>
      <c r="J163" s="70">
        <f>L163/G163</f>
        <v>7406.910790998894</v>
      </c>
      <c r="K163" s="70">
        <f>L163/I163</f>
        <v>8978.960270835767</v>
      </c>
      <c r="L163" s="70">
        <f>SUM(L1:L162)</f>
        <v>118522275.57503194</v>
      </c>
      <c r="M163" s="17"/>
      <c r="N163" s="73"/>
      <c r="O163" s="73"/>
      <c r="R163" s="61">
        <f>SUM(R1:R162)</f>
        <v>111304268.99251246</v>
      </c>
    </row>
    <row r="164" ht="14.25">
      <c r="R164" s="61">
        <f>R163/G163</f>
        <v>6955.82992382706</v>
      </c>
    </row>
  </sheetData>
  <sheetProtection/>
  <mergeCells count="1">
    <mergeCell ref="A163:F163"/>
  </mergeCells>
  <printOptions/>
  <pageMargins left="0.2362204724409449" right="0.2362204724409449" top="0.35433070866141736" bottom="0.3937007874015748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03"/>
  <sheetViews>
    <sheetView zoomScaleSheetLayoutView="100" workbookViewId="0" topLeftCell="A266">
      <selection activeCell="L6" sqref="L6:L288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10.50390625" style="0" customWidth="1"/>
    <col min="4" max="4" width="6.375" style="0" customWidth="1"/>
    <col min="5" max="5" width="9.125" style="0" customWidth="1"/>
    <col min="6" max="6" width="5.25390625" style="0" customWidth="1"/>
    <col min="7" max="7" width="9.625" style="0" customWidth="1"/>
    <col min="8" max="8" width="9.375" style="0" bestFit="1" customWidth="1"/>
    <col min="9" max="9" width="9.625" style="0" customWidth="1"/>
    <col min="10" max="10" width="10.625" style="0" customWidth="1"/>
    <col min="11" max="11" width="11.125" style="0" customWidth="1"/>
    <col min="12" max="12" width="12.375" style="0" customWidth="1"/>
    <col min="13" max="13" width="8.375" style="0" customWidth="1"/>
    <col min="14" max="14" width="8.75390625" style="0" customWidth="1"/>
    <col min="15" max="15" width="7.625" style="0" customWidth="1"/>
    <col min="16" max="16" width="12.00390625" style="26" customWidth="1"/>
    <col min="17" max="17" width="14.50390625" style="26" customWidth="1"/>
    <col min="20" max="20" width="15.375" style="0" customWidth="1"/>
    <col min="21" max="21" width="17.125" style="0" customWidth="1"/>
    <col min="22" max="24" width="12.625" style="0" bestFit="1" customWidth="1"/>
  </cols>
  <sheetData>
    <row r="1" spans="1:2" ht="18" customHeight="1">
      <c r="A1" s="45" t="s">
        <v>0</v>
      </c>
      <c r="B1" s="45"/>
    </row>
    <row r="2" spans="1:15" ht="30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 customHeight="1">
      <c r="A3" s="2" t="s">
        <v>2</v>
      </c>
      <c r="B3" s="2"/>
      <c r="C3" s="2"/>
      <c r="D3" s="2"/>
      <c r="E3" s="2"/>
      <c r="F3" s="2"/>
      <c r="G3" s="2"/>
      <c r="H3" s="2"/>
      <c r="I3" s="2" t="s">
        <v>199</v>
      </c>
      <c r="J3" s="2"/>
      <c r="K3" s="2"/>
      <c r="M3" s="2"/>
      <c r="N3" s="18"/>
      <c r="O3" s="18"/>
    </row>
    <row r="4" spans="1:15" ht="30" customHeight="1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19" t="s">
        <v>12</v>
      </c>
      <c r="J4" s="4" t="s">
        <v>13</v>
      </c>
      <c r="K4" s="4" t="s">
        <v>14</v>
      </c>
      <c r="L4" s="19" t="s">
        <v>15</v>
      </c>
      <c r="M4" s="19" t="s">
        <v>16</v>
      </c>
      <c r="N4" s="4" t="s">
        <v>17</v>
      </c>
      <c r="O4" s="3" t="s">
        <v>18</v>
      </c>
    </row>
    <row r="5" spans="1:15" ht="14.25">
      <c r="A5" s="3"/>
      <c r="B5" s="4"/>
      <c r="C5" s="4"/>
      <c r="D5" s="4"/>
      <c r="E5" s="4"/>
      <c r="F5" s="4"/>
      <c r="G5" s="4"/>
      <c r="H5" s="4"/>
      <c r="I5" s="20"/>
      <c r="J5" s="4"/>
      <c r="K5" s="4"/>
      <c r="L5" s="20"/>
      <c r="M5" s="20"/>
      <c r="N5" s="4"/>
      <c r="O5" s="3"/>
    </row>
    <row r="6" spans="1:18" s="43" customFormat="1" ht="16.5" customHeight="1">
      <c r="A6" s="5">
        <v>1</v>
      </c>
      <c r="B6" s="6" t="s">
        <v>19</v>
      </c>
      <c r="C6" s="7" t="s">
        <v>135</v>
      </c>
      <c r="D6" s="8">
        <v>1</v>
      </c>
      <c r="E6" s="6" t="s">
        <v>20</v>
      </c>
      <c r="F6" s="8">
        <v>3</v>
      </c>
      <c r="G6" s="9">
        <f aca="true" t="shared" si="0" ref="G6:G69">H6+I6</f>
        <v>98.57</v>
      </c>
      <c r="H6" s="10">
        <v>17.99</v>
      </c>
      <c r="I6" s="7">
        <v>80.58</v>
      </c>
      <c r="J6" s="17">
        <f aca="true" t="shared" si="1" ref="J6:J69">L6/G6</f>
        <v>7544</v>
      </c>
      <c r="K6" s="17">
        <f aca="true" t="shared" si="2" ref="K6:K69">L6/I6</f>
        <v>9228.246214941673</v>
      </c>
      <c r="L6" s="21">
        <v>743612.08</v>
      </c>
      <c r="M6" s="9"/>
      <c r="N6" s="22" t="s">
        <v>21</v>
      </c>
      <c r="O6" s="22" t="s">
        <v>22</v>
      </c>
      <c r="P6" s="26">
        <v>7544</v>
      </c>
      <c r="Q6" s="26">
        <f>G6*P6</f>
        <v>743612.08</v>
      </c>
      <c r="R6" s="43">
        <f>G6+G7+G8</f>
        <v>284.40999999999997</v>
      </c>
    </row>
    <row r="7" spans="1:17" s="43" customFormat="1" ht="16.5" customHeight="1">
      <c r="A7" s="5">
        <v>2</v>
      </c>
      <c r="B7" s="6" t="s">
        <v>19</v>
      </c>
      <c r="C7" s="7" t="s">
        <v>139</v>
      </c>
      <c r="D7" s="8">
        <v>1</v>
      </c>
      <c r="E7" s="6" t="s">
        <v>20</v>
      </c>
      <c r="F7" s="8">
        <v>3</v>
      </c>
      <c r="G7" s="9">
        <f t="shared" si="0"/>
        <v>95.71</v>
      </c>
      <c r="H7" s="10">
        <v>17.47</v>
      </c>
      <c r="I7" s="7">
        <v>78.24</v>
      </c>
      <c r="J7" s="17">
        <f t="shared" si="1"/>
        <v>7544</v>
      </c>
      <c r="K7" s="17">
        <f t="shared" si="2"/>
        <v>9228.47955010225</v>
      </c>
      <c r="L7" s="21">
        <v>722036.24</v>
      </c>
      <c r="M7" s="9"/>
      <c r="N7" s="22" t="s">
        <v>21</v>
      </c>
      <c r="O7" s="22" t="s">
        <v>22</v>
      </c>
      <c r="P7" s="26">
        <v>7544</v>
      </c>
      <c r="Q7" s="26">
        <f>G7*P7</f>
        <v>722036.24</v>
      </c>
    </row>
    <row r="8" spans="1:18" s="43" customFormat="1" ht="16.5" customHeight="1">
      <c r="A8" s="5">
        <v>3</v>
      </c>
      <c r="B8" s="6" t="s">
        <v>19</v>
      </c>
      <c r="C8" s="7" t="s">
        <v>143</v>
      </c>
      <c r="D8" s="8">
        <v>1</v>
      </c>
      <c r="E8" s="6" t="s">
        <v>20</v>
      </c>
      <c r="F8" s="8">
        <v>3</v>
      </c>
      <c r="G8" s="9">
        <f t="shared" si="0"/>
        <v>90.13000000000001</v>
      </c>
      <c r="H8" s="10">
        <v>2.95</v>
      </c>
      <c r="I8" s="10">
        <v>87.18</v>
      </c>
      <c r="J8" s="17">
        <f t="shared" si="1"/>
        <v>8088.999999999998</v>
      </c>
      <c r="K8" s="17">
        <f t="shared" si="2"/>
        <v>8362.715875200733</v>
      </c>
      <c r="L8" s="21">
        <v>729061.57</v>
      </c>
      <c r="M8" s="9"/>
      <c r="N8" s="22" t="s">
        <v>21</v>
      </c>
      <c r="O8" s="22" t="s">
        <v>22</v>
      </c>
      <c r="P8" s="26">
        <v>8089</v>
      </c>
      <c r="Q8" s="26">
        <f>G8*P8</f>
        <v>729061.5700000001</v>
      </c>
      <c r="R8" s="43">
        <f>Q8+Q7+Q6</f>
        <v>2194709.89</v>
      </c>
    </row>
    <row r="9" spans="1:19" s="44" customFormat="1" ht="16.5" customHeight="1">
      <c r="A9" s="11">
        <v>4</v>
      </c>
      <c r="B9" s="12" t="s">
        <v>19</v>
      </c>
      <c r="C9" s="13" t="s">
        <v>200</v>
      </c>
      <c r="D9" s="14">
        <v>2</v>
      </c>
      <c r="E9" s="12" t="s">
        <v>20</v>
      </c>
      <c r="F9" s="14">
        <v>3</v>
      </c>
      <c r="G9" s="15">
        <f t="shared" si="0"/>
        <v>92.54</v>
      </c>
      <c r="H9" s="16">
        <v>16.89</v>
      </c>
      <c r="I9" s="16">
        <v>75.65</v>
      </c>
      <c r="J9" s="15">
        <f t="shared" si="1"/>
        <v>7194.240000000001</v>
      </c>
      <c r="K9" s="15">
        <f t="shared" si="2"/>
        <v>8800.462255122275</v>
      </c>
      <c r="L9" s="23">
        <v>665754.9696000001</v>
      </c>
      <c r="M9" s="15"/>
      <c r="N9" s="24" t="s">
        <v>21</v>
      </c>
      <c r="O9" s="24" t="s">
        <v>22</v>
      </c>
      <c r="P9" s="46">
        <v>7194.24</v>
      </c>
      <c r="Q9" s="46">
        <f>G9*P9</f>
        <v>665754.9696000001</v>
      </c>
      <c r="S9" s="48">
        <v>1.01</v>
      </c>
    </row>
    <row r="10" spans="1:20" s="44" customFormat="1" ht="16.5" customHeight="1">
      <c r="A10" s="11">
        <v>5</v>
      </c>
      <c r="B10" s="12" t="s">
        <v>19</v>
      </c>
      <c r="C10" s="13" t="s">
        <v>201</v>
      </c>
      <c r="D10" s="14">
        <v>3</v>
      </c>
      <c r="E10" s="12" t="s">
        <v>20</v>
      </c>
      <c r="F10" s="14">
        <v>3</v>
      </c>
      <c r="G10" s="15">
        <f t="shared" si="0"/>
        <v>92.54</v>
      </c>
      <c r="H10" s="16">
        <v>16.89</v>
      </c>
      <c r="I10" s="16">
        <v>75.65</v>
      </c>
      <c r="J10" s="15">
        <f t="shared" si="1"/>
        <v>7476.12</v>
      </c>
      <c r="K10" s="15">
        <f t="shared" si="2"/>
        <v>9145.276203569067</v>
      </c>
      <c r="L10" s="23">
        <v>691840.1448</v>
      </c>
      <c r="M10" s="15"/>
      <c r="N10" s="24" t="s">
        <v>21</v>
      </c>
      <c r="O10" s="24" t="s">
        <v>22</v>
      </c>
      <c r="P10" s="46">
        <v>7476.12</v>
      </c>
      <c r="Q10" s="47">
        <f aca="true" t="shared" si="3" ref="Q10:Q73">G10*P10</f>
        <v>691840.1448</v>
      </c>
      <c r="T10" s="48"/>
    </row>
    <row r="11" spans="1:20" s="44" customFormat="1" ht="16.5" customHeight="1">
      <c r="A11" s="11">
        <v>6</v>
      </c>
      <c r="B11" s="12" t="s">
        <v>19</v>
      </c>
      <c r="C11" s="13" t="s">
        <v>202</v>
      </c>
      <c r="D11" s="14">
        <v>4</v>
      </c>
      <c r="E11" s="12" t="s">
        <v>20</v>
      </c>
      <c r="F11" s="14">
        <v>3</v>
      </c>
      <c r="G11" s="15">
        <f t="shared" si="0"/>
        <v>92.54</v>
      </c>
      <c r="H11" s="16">
        <v>16.89</v>
      </c>
      <c r="I11" s="16">
        <v>75.65</v>
      </c>
      <c r="J11" s="15">
        <f t="shared" si="1"/>
        <v>7692.12</v>
      </c>
      <c r="K11" s="15">
        <f t="shared" si="2"/>
        <v>9409.501451421018</v>
      </c>
      <c r="L11" s="23">
        <v>711828.7848</v>
      </c>
      <c r="M11" s="15"/>
      <c r="N11" s="24" t="s">
        <v>21</v>
      </c>
      <c r="O11" s="24" t="s">
        <v>22</v>
      </c>
      <c r="P11" s="46">
        <v>7692.12</v>
      </c>
      <c r="Q11" s="46">
        <f t="shared" si="3"/>
        <v>711828.7848</v>
      </c>
      <c r="T11" s="48"/>
    </row>
    <row r="12" spans="1:21" s="43" customFormat="1" ht="16.5" customHeight="1">
      <c r="A12" s="5">
        <v>7</v>
      </c>
      <c r="B12" s="6" t="s">
        <v>19</v>
      </c>
      <c r="C12" s="7" t="s">
        <v>126</v>
      </c>
      <c r="D12" s="8">
        <v>5</v>
      </c>
      <c r="E12" s="6" t="s">
        <v>20</v>
      </c>
      <c r="F12" s="8">
        <v>3</v>
      </c>
      <c r="G12" s="9">
        <f t="shared" si="0"/>
        <v>92.54</v>
      </c>
      <c r="H12" s="10">
        <v>16.89</v>
      </c>
      <c r="I12" s="10">
        <v>75.65</v>
      </c>
      <c r="J12" s="17">
        <f t="shared" si="1"/>
        <v>6993.118799999999</v>
      </c>
      <c r="K12" s="17">
        <f t="shared" si="2"/>
        <v>8554.437723093191</v>
      </c>
      <c r="L12" s="21">
        <v>647143.213752</v>
      </c>
      <c r="M12" s="9"/>
      <c r="N12" s="22" t="s">
        <v>21</v>
      </c>
      <c r="O12" s="22" t="s">
        <v>22</v>
      </c>
      <c r="P12" s="26">
        <v>6923.88</v>
      </c>
      <c r="Q12" s="26">
        <f t="shared" si="3"/>
        <v>640735.8552000001</v>
      </c>
      <c r="S12" s="48">
        <v>1.01</v>
      </c>
      <c r="T12" s="43">
        <f>P12*S12</f>
        <v>6993.1188</v>
      </c>
      <c r="U12" s="43">
        <f>G12*T12</f>
        <v>647143.213752</v>
      </c>
    </row>
    <row r="13" spans="1:21" s="43" customFormat="1" ht="16.5" customHeight="1">
      <c r="A13" s="5">
        <v>8</v>
      </c>
      <c r="B13" s="6" t="s">
        <v>19</v>
      </c>
      <c r="C13" s="7" t="s">
        <v>203</v>
      </c>
      <c r="D13" s="8">
        <v>6</v>
      </c>
      <c r="E13" s="6" t="s">
        <v>20</v>
      </c>
      <c r="F13" s="8">
        <v>3</v>
      </c>
      <c r="G13" s="9">
        <f t="shared" si="0"/>
        <v>92.54</v>
      </c>
      <c r="H13" s="10">
        <v>16.89</v>
      </c>
      <c r="I13" s="10">
        <v>75.65</v>
      </c>
      <c r="J13" s="17">
        <f t="shared" si="1"/>
        <v>6993.118799999999</v>
      </c>
      <c r="K13" s="17">
        <f t="shared" si="2"/>
        <v>8554.437723093191</v>
      </c>
      <c r="L13" s="25">
        <v>647143.213752</v>
      </c>
      <c r="M13" s="9"/>
      <c r="N13" s="22" t="s">
        <v>21</v>
      </c>
      <c r="O13" s="22" t="s">
        <v>22</v>
      </c>
      <c r="P13" s="26">
        <v>6923.88</v>
      </c>
      <c r="Q13" s="25">
        <f t="shared" si="3"/>
        <v>640735.8552000001</v>
      </c>
      <c r="S13" s="48">
        <v>1.01</v>
      </c>
      <c r="T13" s="43">
        <f aca="true" t="shared" si="4" ref="T13:T20">P13*S13</f>
        <v>6993.1188</v>
      </c>
      <c r="U13" s="43">
        <f aca="true" t="shared" si="5" ref="U13:U20">G13*T13</f>
        <v>647143.213752</v>
      </c>
    </row>
    <row r="14" spans="1:21" s="43" customFormat="1" ht="16.5" customHeight="1">
      <c r="A14" s="5">
        <v>9</v>
      </c>
      <c r="B14" s="6" t="s">
        <v>19</v>
      </c>
      <c r="C14" s="7" t="s">
        <v>204</v>
      </c>
      <c r="D14" s="8">
        <v>7</v>
      </c>
      <c r="E14" s="6" t="s">
        <v>20</v>
      </c>
      <c r="F14" s="8">
        <v>3</v>
      </c>
      <c r="G14" s="9">
        <f t="shared" si="0"/>
        <v>92.54</v>
      </c>
      <c r="H14" s="10">
        <v>16.89</v>
      </c>
      <c r="I14" s="10">
        <v>75.65</v>
      </c>
      <c r="J14" s="17">
        <f t="shared" si="1"/>
        <v>6993.118799999999</v>
      </c>
      <c r="K14" s="17">
        <f t="shared" si="2"/>
        <v>8554.437723093191</v>
      </c>
      <c r="L14" s="26">
        <v>647143.213752</v>
      </c>
      <c r="M14" s="9"/>
      <c r="N14" s="22" t="s">
        <v>21</v>
      </c>
      <c r="O14" s="22" t="s">
        <v>22</v>
      </c>
      <c r="P14" s="26">
        <v>6923.88</v>
      </c>
      <c r="Q14" s="26">
        <f t="shared" si="3"/>
        <v>640735.8552000001</v>
      </c>
      <c r="S14" s="48">
        <v>1.01</v>
      </c>
      <c r="T14" s="43">
        <f t="shared" si="4"/>
        <v>6993.1188</v>
      </c>
      <c r="U14" s="43">
        <f t="shared" si="5"/>
        <v>647143.213752</v>
      </c>
    </row>
    <row r="15" spans="1:21" s="43" customFormat="1" ht="16.5" customHeight="1">
      <c r="A15" s="5">
        <v>10</v>
      </c>
      <c r="B15" s="6" t="s">
        <v>19</v>
      </c>
      <c r="C15" s="7" t="s">
        <v>205</v>
      </c>
      <c r="D15" s="8">
        <v>8</v>
      </c>
      <c r="E15" s="6" t="s">
        <v>20</v>
      </c>
      <c r="F15" s="8">
        <v>3</v>
      </c>
      <c r="G15" s="9">
        <f t="shared" si="0"/>
        <v>92.54</v>
      </c>
      <c r="H15" s="10">
        <v>16.89</v>
      </c>
      <c r="I15" s="10">
        <v>75.65</v>
      </c>
      <c r="J15" s="17">
        <f t="shared" si="1"/>
        <v>6993.118799999999</v>
      </c>
      <c r="K15" s="17">
        <f t="shared" si="2"/>
        <v>8554.437723093191</v>
      </c>
      <c r="L15" s="26">
        <v>647143.213752</v>
      </c>
      <c r="M15" s="9"/>
      <c r="N15" s="22" t="s">
        <v>21</v>
      </c>
      <c r="O15" s="22" t="s">
        <v>22</v>
      </c>
      <c r="P15" s="26">
        <v>6923.88</v>
      </c>
      <c r="Q15" s="26">
        <f t="shared" si="3"/>
        <v>640735.8552000001</v>
      </c>
      <c r="S15" s="48">
        <v>1.01</v>
      </c>
      <c r="T15" s="43">
        <f t="shared" si="4"/>
        <v>6993.1188</v>
      </c>
      <c r="U15" s="43">
        <f t="shared" si="5"/>
        <v>647143.213752</v>
      </c>
    </row>
    <row r="16" spans="1:21" s="43" customFormat="1" ht="16.5" customHeight="1">
      <c r="A16" s="5">
        <v>11</v>
      </c>
      <c r="B16" s="6" t="s">
        <v>19</v>
      </c>
      <c r="C16" s="7" t="s">
        <v>206</v>
      </c>
      <c r="D16" s="8">
        <v>9</v>
      </c>
      <c r="E16" s="6" t="s">
        <v>20</v>
      </c>
      <c r="F16" s="8">
        <v>3</v>
      </c>
      <c r="G16" s="9">
        <f t="shared" si="0"/>
        <v>92.54</v>
      </c>
      <c r="H16" s="10">
        <v>16.89</v>
      </c>
      <c r="I16" s="10">
        <v>75.65</v>
      </c>
      <c r="J16" s="17">
        <f t="shared" si="1"/>
        <v>7059.657600000001</v>
      </c>
      <c r="K16" s="17">
        <f t="shared" si="2"/>
        <v>8635.832310693986</v>
      </c>
      <c r="L16" s="26">
        <v>653300.7143040001</v>
      </c>
      <c r="M16" s="9"/>
      <c r="N16" s="22" t="s">
        <v>21</v>
      </c>
      <c r="O16" s="22" t="s">
        <v>22</v>
      </c>
      <c r="P16" s="26">
        <v>6989.76</v>
      </c>
      <c r="Q16" s="26">
        <f t="shared" si="3"/>
        <v>646832.3904</v>
      </c>
      <c r="S16" s="48">
        <v>1.01</v>
      </c>
      <c r="T16" s="43">
        <f t="shared" si="4"/>
        <v>7059.6576000000005</v>
      </c>
      <c r="U16" s="43">
        <f t="shared" si="5"/>
        <v>653300.7143040001</v>
      </c>
    </row>
    <row r="17" spans="1:21" s="43" customFormat="1" ht="16.5" customHeight="1">
      <c r="A17" s="5">
        <v>12</v>
      </c>
      <c r="B17" s="6" t="s">
        <v>19</v>
      </c>
      <c r="C17" s="7" t="s">
        <v>127</v>
      </c>
      <c r="D17" s="8">
        <v>10</v>
      </c>
      <c r="E17" s="6" t="s">
        <v>20</v>
      </c>
      <c r="F17" s="8">
        <v>3</v>
      </c>
      <c r="G17" s="9">
        <f t="shared" si="0"/>
        <v>92.54</v>
      </c>
      <c r="H17" s="10">
        <v>16.89</v>
      </c>
      <c r="I17" s="10">
        <v>75.65</v>
      </c>
      <c r="J17" s="17">
        <f t="shared" si="1"/>
        <v>7059.657600000001</v>
      </c>
      <c r="K17" s="17">
        <f t="shared" si="2"/>
        <v>8635.832310693986</v>
      </c>
      <c r="L17" s="21">
        <v>653300.7143040001</v>
      </c>
      <c r="M17" s="9"/>
      <c r="N17" s="22" t="s">
        <v>21</v>
      </c>
      <c r="O17" s="22" t="s">
        <v>22</v>
      </c>
      <c r="P17" s="26">
        <v>6989.76</v>
      </c>
      <c r="Q17" s="26">
        <f t="shared" si="3"/>
        <v>646832.3904</v>
      </c>
      <c r="R17" s="49"/>
      <c r="S17" s="48">
        <v>1.01</v>
      </c>
      <c r="T17" s="43">
        <f t="shared" si="4"/>
        <v>7059.6576000000005</v>
      </c>
      <c r="U17" s="43">
        <f t="shared" si="5"/>
        <v>653300.7143040001</v>
      </c>
    </row>
    <row r="18" spans="1:21" s="43" customFormat="1" ht="16.5" customHeight="1">
      <c r="A18" s="5">
        <v>13</v>
      </c>
      <c r="B18" s="6" t="s">
        <v>19</v>
      </c>
      <c r="C18" s="7" t="s">
        <v>207</v>
      </c>
      <c r="D18" s="8">
        <v>11</v>
      </c>
      <c r="E18" s="6" t="s">
        <v>20</v>
      </c>
      <c r="F18" s="8">
        <v>3</v>
      </c>
      <c r="G18" s="9">
        <f t="shared" si="0"/>
        <v>92.54</v>
      </c>
      <c r="H18" s="10">
        <v>16.89</v>
      </c>
      <c r="I18" s="10">
        <v>75.65</v>
      </c>
      <c r="J18" s="17">
        <f t="shared" si="1"/>
        <v>7059.657600000001</v>
      </c>
      <c r="K18" s="17">
        <f t="shared" si="2"/>
        <v>8635.832310693986</v>
      </c>
      <c r="L18" s="21">
        <v>653300.7143040001</v>
      </c>
      <c r="M18" s="9"/>
      <c r="N18" s="22" t="s">
        <v>21</v>
      </c>
      <c r="O18" s="22" t="s">
        <v>22</v>
      </c>
      <c r="P18" s="26">
        <v>6989.76</v>
      </c>
      <c r="Q18" s="26">
        <f t="shared" si="3"/>
        <v>646832.3904</v>
      </c>
      <c r="R18" s="49"/>
      <c r="S18" s="48">
        <v>1.01</v>
      </c>
      <c r="T18" s="43">
        <f t="shared" si="4"/>
        <v>7059.6576000000005</v>
      </c>
      <c r="U18" s="43">
        <f t="shared" si="5"/>
        <v>653300.7143040001</v>
      </c>
    </row>
    <row r="19" spans="1:21" s="43" customFormat="1" ht="16.5" customHeight="1">
      <c r="A19" s="5">
        <v>14</v>
      </c>
      <c r="B19" s="6" t="s">
        <v>19</v>
      </c>
      <c r="C19" s="7" t="s">
        <v>208</v>
      </c>
      <c r="D19" s="8">
        <v>12</v>
      </c>
      <c r="E19" s="6" t="s">
        <v>20</v>
      </c>
      <c r="F19" s="8">
        <v>3</v>
      </c>
      <c r="G19" s="9">
        <f t="shared" si="0"/>
        <v>92.54</v>
      </c>
      <c r="H19" s="10">
        <v>16.89</v>
      </c>
      <c r="I19" s="10">
        <v>75.65</v>
      </c>
      <c r="J19" s="17">
        <f t="shared" si="1"/>
        <v>7059.657600000001</v>
      </c>
      <c r="K19" s="17">
        <f t="shared" si="2"/>
        <v>8635.832310693986</v>
      </c>
      <c r="L19" s="21">
        <v>653300.7143040001</v>
      </c>
      <c r="M19" s="9"/>
      <c r="N19" s="22" t="s">
        <v>21</v>
      </c>
      <c r="O19" s="22" t="s">
        <v>22</v>
      </c>
      <c r="P19" s="26">
        <v>6989.76</v>
      </c>
      <c r="Q19" s="26">
        <f t="shared" si="3"/>
        <v>646832.3904</v>
      </c>
      <c r="S19" s="48">
        <v>1.01</v>
      </c>
      <c r="T19" s="43">
        <f t="shared" si="4"/>
        <v>7059.6576000000005</v>
      </c>
      <c r="U19" s="43">
        <f t="shared" si="5"/>
        <v>653300.7143040001</v>
      </c>
    </row>
    <row r="20" spans="1:21" s="43" customFormat="1" ht="16.5" customHeight="1">
      <c r="A20" s="5">
        <v>15</v>
      </c>
      <c r="B20" s="6" t="s">
        <v>19</v>
      </c>
      <c r="C20" s="7" t="s">
        <v>209</v>
      </c>
      <c r="D20" s="8">
        <v>13</v>
      </c>
      <c r="E20" s="6" t="s">
        <v>20</v>
      </c>
      <c r="F20" s="8">
        <v>3</v>
      </c>
      <c r="G20" s="9">
        <f t="shared" si="0"/>
        <v>92.54</v>
      </c>
      <c r="H20" s="10">
        <v>16.89</v>
      </c>
      <c r="I20" s="10">
        <v>75.65</v>
      </c>
      <c r="J20" s="17">
        <f t="shared" si="1"/>
        <v>7059.657600000001</v>
      </c>
      <c r="K20" s="17">
        <f t="shared" si="2"/>
        <v>8635.832310693986</v>
      </c>
      <c r="L20" s="21">
        <v>653300.7143040001</v>
      </c>
      <c r="M20" s="9"/>
      <c r="N20" s="22" t="s">
        <v>21</v>
      </c>
      <c r="O20" s="22" t="s">
        <v>22</v>
      </c>
      <c r="P20" s="26">
        <v>6989.76</v>
      </c>
      <c r="Q20" s="26">
        <f t="shared" si="3"/>
        <v>646832.3904</v>
      </c>
      <c r="S20" s="48">
        <v>1.01</v>
      </c>
      <c r="T20" s="43">
        <f t="shared" si="4"/>
        <v>7059.6576000000005</v>
      </c>
      <c r="U20" s="43">
        <f t="shared" si="5"/>
        <v>653300.7143040001</v>
      </c>
    </row>
    <row r="21" spans="1:20" s="44" customFormat="1" ht="16.5" customHeight="1">
      <c r="A21" s="11">
        <v>16</v>
      </c>
      <c r="B21" s="12" t="s">
        <v>19</v>
      </c>
      <c r="C21" s="13" t="s">
        <v>210</v>
      </c>
      <c r="D21" s="14">
        <v>14</v>
      </c>
      <c r="E21" s="12" t="s">
        <v>20</v>
      </c>
      <c r="F21" s="14">
        <v>3</v>
      </c>
      <c r="G21" s="15">
        <f t="shared" si="0"/>
        <v>92.54</v>
      </c>
      <c r="H21" s="16">
        <v>16.89</v>
      </c>
      <c r="I21" s="16">
        <v>75.65</v>
      </c>
      <c r="J21" s="15">
        <f t="shared" si="1"/>
        <v>7791.48</v>
      </c>
      <c r="K21" s="15">
        <f t="shared" si="2"/>
        <v>9531.045065432914</v>
      </c>
      <c r="L21" s="23">
        <v>721023.5592</v>
      </c>
      <c r="M21" s="15"/>
      <c r="N21" s="24" t="s">
        <v>21</v>
      </c>
      <c r="O21" s="24" t="s">
        <v>22</v>
      </c>
      <c r="P21" s="46">
        <v>7791.48</v>
      </c>
      <c r="Q21" s="46">
        <f t="shared" si="3"/>
        <v>721023.5592</v>
      </c>
      <c r="T21" s="48"/>
    </row>
    <row r="22" spans="1:21" s="43" customFormat="1" ht="16.5" customHeight="1">
      <c r="A22" s="5">
        <v>17</v>
      </c>
      <c r="B22" s="6" t="s">
        <v>19</v>
      </c>
      <c r="C22" s="7" t="s">
        <v>211</v>
      </c>
      <c r="D22" s="8">
        <v>15</v>
      </c>
      <c r="E22" s="6" t="s">
        <v>20</v>
      </c>
      <c r="F22" s="8">
        <v>3</v>
      </c>
      <c r="G22" s="9">
        <f t="shared" si="0"/>
        <v>92.54</v>
      </c>
      <c r="H22" s="10">
        <v>16.89</v>
      </c>
      <c r="I22" s="10">
        <v>75.65</v>
      </c>
      <c r="J22" s="17">
        <f t="shared" si="1"/>
        <v>7059.657600000001</v>
      </c>
      <c r="K22" s="17">
        <f t="shared" si="2"/>
        <v>8635.832310693986</v>
      </c>
      <c r="L22" s="21">
        <v>653300.7143040001</v>
      </c>
      <c r="M22" s="9"/>
      <c r="N22" s="22" t="s">
        <v>21</v>
      </c>
      <c r="O22" s="22" t="s">
        <v>22</v>
      </c>
      <c r="P22" s="26">
        <v>6989.76</v>
      </c>
      <c r="Q22" s="26">
        <f t="shared" si="3"/>
        <v>646832.3904</v>
      </c>
      <c r="S22" s="48">
        <v>1.01</v>
      </c>
      <c r="T22" s="43">
        <f>P22*S22</f>
        <v>7059.6576000000005</v>
      </c>
      <c r="U22" s="43">
        <f>G22*T22</f>
        <v>653300.7143040001</v>
      </c>
    </row>
    <row r="23" spans="1:21" s="43" customFormat="1" ht="16.5" customHeight="1">
      <c r="A23" s="5">
        <v>18</v>
      </c>
      <c r="B23" s="6" t="s">
        <v>19</v>
      </c>
      <c r="C23" s="7" t="s">
        <v>128</v>
      </c>
      <c r="D23" s="8">
        <v>16</v>
      </c>
      <c r="E23" s="6" t="s">
        <v>20</v>
      </c>
      <c r="F23" s="8">
        <v>3</v>
      </c>
      <c r="G23" s="9">
        <f t="shared" si="0"/>
        <v>92.54</v>
      </c>
      <c r="H23" s="10">
        <v>16.89</v>
      </c>
      <c r="I23" s="10">
        <v>75.65</v>
      </c>
      <c r="J23" s="17">
        <f t="shared" si="1"/>
        <v>7059.657600000001</v>
      </c>
      <c r="K23" s="17">
        <f t="shared" si="2"/>
        <v>8635.832310693986</v>
      </c>
      <c r="L23" s="21">
        <v>653300.7143040001</v>
      </c>
      <c r="M23" s="9"/>
      <c r="N23" s="22" t="s">
        <v>21</v>
      </c>
      <c r="O23" s="22" t="s">
        <v>22</v>
      </c>
      <c r="P23" s="26">
        <v>6989.76</v>
      </c>
      <c r="Q23" s="26">
        <f t="shared" si="3"/>
        <v>646832.3904</v>
      </c>
      <c r="S23" s="48">
        <v>1.01</v>
      </c>
      <c r="T23" s="43">
        <f>P23*S23</f>
        <v>7059.6576000000005</v>
      </c>
      <c r="U23" s="43">
        <f>G23*T23</f>
        <v>653300.7143040001</v>
      </c>
    </row>
    <row r="24" spans="1:21" s="43" customFormat="1" ht="16.5" customHeight="1">
      <c r="A24" s="5">
        <v>19</v>
      </c>
      <c r="B24" s="6" t="s">
        <v>19</v>
      </c>
      <c r="C24" s="7" t="s">
        <v>212</v>
      </c>
      <c r="D24" s="8">
        <v>17</v>
      </c>
      <c r="E24" s="6" t="s">
        <v>20</v>
      </c>
      <c r="F24" s="8">
        <v>3</v>
      </c>
      <c r="G24" s="9">
        <f t="shared" si="0"/>
        <v>92.54</v>
      </c>
      <c r="H24" s="10">
        <v>16.89</v>
      </c>
      <c r="I24" s="10">
        <v>75.65</v>
      </c>
      <c r="J24" s="17">
        <f t="shared" si="1"/>
        <v>7059.657600000001</v>
      </c>
      <c r="K24" s="17">
        <f t="shared" si="2"/>
        <v>8635.832310693986</v>
      </c>
      <c r="L24" s="21">
        <v>653300.7143040001</v>
      </c>
      <c r="M24" s="9"/>
      <c r="N24" s="22" t="s">
        <v>21</v>
      </c>
      <c r="O24" s="22" t="s">
        <v>22</v>
      </c>
      <c r="P24" s="26">
        <v>6989.76</v>
      </c>
      <c r="Q24" s="26">
        <f t="shared" si="3"/>
        <v>646832.3904</v>
      </c>
      <c r="S24" s="48">
        <v>1.01</v>
      </c>
      <c r="T24" s="43">
        <f>P24*S24</f>
        <v>7059.6576000000005</v>
      </c>
      <c r="U24" s="43">
        <f>G24*T24</f>
        <v>653300.7143040001</v>
      </c>
    </row>
    <row r="25" spans="1:20" s="44" customFormat="1" ht="16.5" customHeight="1">
      <c r="A25" s="11">
        <v>20</v>
      </c>
      <c r="B25" s="12" t="s">
        <v>19</v>
      </c>
      <c r="C25" s="13" t="s">
        <v>213</v>
      </c>
      <c r="D25" s="14">
        <v>18</v>
      </c>
      <c r="E25" s="12" t="s">
        <v>20</v>
      </c>
      <c r="F25" s="14">
        <v>3</v>
      </c>
      <c r="G25" s="15">
        <f t="shared" si="0"/>
        <v>92.54</v>
      </c>
      <c r="H25" s="16">
        <v>16.89</v>
      </c>
      <c r="I25" s="16">
        <v>75.65</v>
      </c>
      <c r="J25" s="15">
        <f t="shared" si="1"/>
        <v>7757.999999999999</v>
      </c>
      <c r="K25" s="15">
        <f t="shared" si="2"/>
        <v>9490.09015201586</v>
      </c>
      <c r="L25" s="23">
        <v>717925.32</v>
      </c>
      <c r="M25" s="15"/>
      <c r="N25" s="24" t="s">
        <v>21</v>
      </c>
      <c r="O25" s="24" t="s">
        <v>22</v>
      </c>
      <c r="P25" s="46">
        <v>7758</v>
      </c>
      <c r="Q25" s="46">
        <f t="shared" si="3"/>
        <v>717925.3200000001</v>
      </c>
      <c r="T25" s="48"/>
    </row>
    <row r="26" spans="1:21" s="43" customFormat="1" ht="16.5" customHeight="1">
      <c r="A26" s="5">
        <v>21</v>
      </c>
      <c r="B26" s="6" t="s">
        <v>19</v>
      </c>
      <c r="C26" s="7" t="s">
        <v>214</v>
      </c>
      <c r="D26" s="8">
        <v>19</v>
      </c>
      <c r="E26" s="6" t="s">
        <v>20</v>
      </c>
      <c r="F26" s="8">
        <v>3</v>
      </c>
      <c r="G26" s="9">
        <f t="shared" si="0"/>
        <v>92.54</v>
      </c>
      <c r="H26" s="10">
        <v>16.89</v>
      </c>
      <c r="I26" s="10">
        <v>75.65</v>
      </c>
      <c r="J26" s="17">
        <f t="shared" si="1"/>
        <v>7059.657600000001</v>
      </c>
      <c r="K26" s="17">
        <f t="shared" si="2"/>
        <v>8635.832310693986</v>
      </c>
      <c r="L26" s="21">
        <v>653300.7143040001</v>
      </c>
      <c r="M26" s="9"/>
      <c r="N26" s="22" t="s">
        <v>21</v>
      </c>
      <c r="O26" s="22" t="s">
        <v>22</v>
      </c>
      <c r="P26" s="26">
        <v>6989.76</v>
      </c>
      <c r="Q26" s="26">
        <f t="shared" si="3"/>
        <v>646832.3904</v>
      </c>
      <c r="S26" s="48">
        <v>1.01</v>
      </c>
      <c r="T26" s="43">
        <f>P26*S26</f>
        <v>7059.6576000000005</v>
      </c>
      <c r="U26" s="43">
        <f>G26*T26</f>
        <v>653300.7143040001</v>
      </c>
    </row>
    <row r="27" spans="1:21" s="43" customFormat="1" ht="16.5" customHeight="1">
      <c r="A27" s="5">
        <v>22</v>
      </c>
      <c r="B27" s="6" t="s">
        <v>19</v>
      </c>
      <c r="C27" s="7" t="s">
        <v>215</v>
      </c>
      <c r="D27" s="8">
        <v>20</v>
      </c>
      <c r="E27" s="6" t="s">
        <v>20</v>
      </c>
      <c r="F27" s="8">
        <v>3</v>
      </c>
      <c r="G27" s="9">
        <f t="shared" si="0"/>
        <v>92.54</v>
      </c>
      <c r="H27" s="10">
        <v>16.89</v>
      </c>
      <c r="I27" s="10">
        <v>75.65</v>
      </c>
      <c r="J27" s="17">
        <f t="shared" si="1"/>
        <v>7093.4724</v>
      </c>
      <c r="K27" s="17">
        <f t="shared" si="2"/>
        <v>8677.196773245209</v>
      </c>
      <c r="L27" s="21">
        <v>656429.935896</v>
      </c>
      <c r="M27" s="9"/>
      <c r="N27" s="22" t="s">
        <v>21</v>
      </c>
      <c r="O27" s="22" t="s">
        <v>22</v>
      </c>
      <c r="P27" s="26">
        <v>7023.24</v>
      </c>
      <c r="Q27" s="26">
        <f t="shared" si="3"/>
        <v>649930.6296</v>
      </c>
      <c r="S27" s="48">
        <v>1.01</v>
      </c>
      <c r="T27" s="43">
        <f>P27*S27</f>
        <v>7093.4724</v>
      </c>
      <c r="U27" s="43">
        <f>G27*T27</f>
        <v>656429.935896</v>
      </c>
    </row>
    <row r="28" spans="1:21" s="43" customFormat="1" ht="16.5" customHeight="1">
      <c r="A28" s="5">
        <v>23</v>
      </c>
      <c r="B28" s="6" t="s">
        <v>19</v>
      </c>
      <c r="C28" s="7" t="s">
        <v>216</v>
      </c>
      <c r="D28" s="8">
        <v>21</v>
      </c>
      <c r="E28" s="6" t="s">
        <v>20</v>
      </c>
      <c r="F28" s="8">
        <v>3</v>
      </c>
      <c r="G28" s="9">
        <f t="shared" si="0"/>
        <v>92.54</v>
      </c>
      <c r="H28" s="10">
        <v>16.89</v>
      </c>
      <c r="I28" s="10">
        <v>75.65</v>
      </c>
      <c r="J28" s="17">
        <f t="shared" si="1"/>
        <v>7126.196400000001</v>
      </c>
      <c r="K28" s="17">
        <f t="shared" si="2"/>
        <v>8717.22689829478</v>
      </c>
      <c r="L28" s="21">
        <v>659458.2148560002</v>
      </c>
      <c r="M28" s="9"/>
      <c r="N28" s="22" t="s">
        <v>21</v>
      </c>
      <c r="O28" s="22" t="s">
        <v>22</v>
      </c>
      <c r="P28" s="26">
        <v>7055.64</v>
      </c>
      <c r="Q28" s="26">
        <f t="shared" si="3"/>
        <v>652928.9256000001</v>
      </c>
      <c r="S28" s="48">
        <v>1.01</v>
      </c>
      <c r="T28" s="43">
        <f>P28*S28</f>
        <v>7126.196400000001</v>
      </c>
      <c r="U28" s="43">
        <f>G28*T28</f>
        <v>659458.2148560002</v>
      </c>
    </row>
    <row r="29" spans="1:21" s="43" customFormat="1" ht="16.5" customHeight="1">
      <c r="A29" s="5">
        <v>24</v>
      </c>
      <c r="B29" s="6" t="s">
        <v>19</v>
      </c>
      <c r="C29" s="7" t="s">
        <v>217</v>
      </c>
      <c r="D29" s="8">
        <v>22</v>
      </c>
      <c r="E29" s="6" t="s">
        <v>20</v>
      </c>
      <c r="F29" s="8">
        <v>3</v>
      </c>
      <c r="G29" s="9">
        <f t="shared" si="0"/>
        <v>92.54</v>
      </c>
      <c r="H29" s="10">
        <v>16.89</v>
      </c>
      <c r="I29" s="10">
        <v>75.65</v>
      </c>
      <c r="J29" s="17">
        <f t="shared" si="1"/>
        <v>7160.0112</v>
      </c>
      <c r="K29" s="17">
        <f t="shared" si="2"/>
        <v>8758.591360846001</v>
      </c>
      <c r="L29" s="21">
        <v>662587.436448</v>
      </c>
      <c r="M29" s="9"/>
      <c r="N29" s="22" t="s">
        <v>21</v>
      </c>
      <c r="O29" s="22" t="s">
        <v>22</v>
      </c>
      <c r="P29" s="26">
        <v>7089.12</v>
      </c>
      <c r="Q29" s="26">
        <f t="shared" si="3"/>
        <v>656027.1648</v>
      </c>
      <c r="S29" s="48">
        <v>1.01</v>
      </c>
      <c r="T29" s="43">
        <f>P29*S29</f>
        <v>7160.0112</v>
      </c>
      <c r="U29" s="43">
        <f>G29*T29</f>
        <v>662587.436448</v>
      </c>
    </row>
    <row r="30" spans="1:21" s="43" customFormat="1" ht="16.5" customHeight="1">
      <c r="A30" s="5">
        <v>25</v>
      </c>
      <c r="B30" s="6" t="s">
        <v>19</v>
      </c>
      <c r="C30" s="7" t="s">
        <v>218</v>
      </c>
      <c r="D30" s="8">
        <v>23</v>
      </c>
      <c r="E30" s="6" t="s">
        <v>20</v>
      </c>
      <c r="F30" s="8">
        <v>3</v>
      </c>
      <c r="G30" s="9">
        <f t="shared" si="0"/>
        <v>92.54</v>
      </c>
      <c r="H30" s="10">
        <v>16.89</v>
      </c>
      <c r="I30" s="10">
        <v>75.65</v>
      </c>
      <c r="J30" s="17">
        <f t="shared" si="1"/>
        <v>7192.7352</v>
      </c>
      <c r="K30" s="17">
        <f t="shared" si="2"/>
        <v>8798.621485895572</v>
      </c>
      <c r="L30" s="21">
        <v>665615.715408</v>
      </c>
      <c r="M30" s="9"/>
      <c r="N30" s="22" t="s">
        <v>21</v>
      </c>
      <c r="O30" s="22" t="s">
        <v>22</v>
      </c>
      <c r="P30" s="25">
        <v>7121.52</v>
      </c>
      <c r="Q30" s="26">
        <f t="shared" si="3"/>
        <v>659025.4608000001</v>
      </c>
      <c r="S30" s="48">
        <v>1.01</v>
      </c>
      <c r="T30" s="43">
        <f>P30*S30</f>
        <v>7192.7352</v>
      </c>
      <c r="U30" s="43">
        <f>G30*T30</f>
        <v>665615.715408</v>
      </c>
    </row>
    <row r="31" spans="1:20" s="44" customFormat="1" ht="16.5" customHeight="1">
      <c r="A31" s="11">
        <v>26</v>
      </c>
      <c r="B31" s="12" t="s">
        <v>19</v>
      </c>
      <c r="C31" s="13" t="s">
        <v>35</v>
      </c>
      <c r="D31" s="14">
        <v>24</v>
      </c>
      <c r="E31" s="12" t="s">
        <v>20</v>
      </c>
      <c r="F31" s="14">
        <v>3</v>
      </c>
      <c r="G31" s="15">
        <f t="shared" si="0"/>
        <v>92.54</v>
      </c>
      <c r="H31" s="16">
        <v>16.89</v>
      </c>
      <c r="I31" s="16">
        <v>75.65</v>
      </c>
      <c r="J31" s="15">
        <f t="shared" si="1"/>
        <v>7857.36</v>
      </c>
      <c r="K31" s="15">
        <f t="shared" si="2"/>
        <v>9611.633766027759</v>
      </c>
      <c r="L31" s="23">
        <v>727120.0944000001</v>
      </c>
      <c r="M31" s="15"/>
      <c r="N31" s="24" t="s">
        <v>21</v>
      </c>
      <c r="O31" s="24" t="s">
        <v>22</v>
      </c>
      <c r="P31" s="47">
        <v>7857.36</v>
      </c>
      <c r="Q31" s="46">
        <f t="shared" si="3"/>
        <v>727120.0944000001</v>
      </c>
      <c r="T31" s="48"/>
    </row>
    <row r="32" spans="1:20" s="44" customFormat="1" ht="16.5" customHeight="1">
      <c r="A32" s="11">
        <v>27</v>
      </c>
      <c r="B32" s="12" t="s">
        <v>19</v>
      </c>
      <c r="C32" s="13" t="s">
        <v>168</v>
      </c>
      <c r="D32" s="14">
        <v>2</v>
      </c>
      <c r="E32" s="12" t="s">
        <v>20</v>
      </c>
      <c r="F32" s="14">
        <v>3</v>
      </c>
      <c r="G32" s="15">
        <f t="shared" si="0"/>
        <v>92.53</v>
      </c>
      <c r="H32" s="13">
        <v>16.89</v>
      </c>
      <c r="I32" s="13">
        <v>75.64</v>
      </c>
      <c r="J32" s="15">
        <f t="shared" si="1"/>
        <v>7691.04</v>
      </c>
      <c r="K32" s="15">
        <f t="shared" si="2"/>
        <v>9408.407340031728</v>
      </c>
      <c r="L32" s="23">
        <v>711651.9312</v>
      </c>
      <c r="M32" s="15"/>
      <c r="N32" s="24" t="s">
        <v>21</v>
      </c>
      <c r="O32" s="24" t="s">
        <v>22</v>
      </c>
      <c r="P32" s="47">
        <v>7691.04</v>
      </c>
      <c r="Q32" s="46">
        <f t="shared" si="3"/>
        <v>711651.9312</v>
      </c>
      <c r="T32" s="48"/>
    </row>
    <row r="33" spans="1:20" s="44" customFormat="1" ht="16.5" customHeight="1">
      <c r="A33" s="11">
        <v>28</v>
      </c>
      <c r="B33" s="12" t="s">
        <v>19</v>
      </c>
      <c r="C33" s="13" t="s">
        <v>169</v>
      </c>
      <c r="D33" s="14">
        <v>3</v>
      </c>
      <c r="E33" s="12" t="s">
        <v>20</v>
      </c>
      <c r="F33" s="14">
        <v>3</v>
      </c>
      <c r="G33" s="15">
        <f t="shared" si="0"/>
        <v>92.53</v>
      </c>
      <c r="H33" s="13">
        <v>16.89</v>
      </c>
      <c r="I33" s="13">
        <v>75.64</v>
      </c>
      <c r="J33" s="15">
        <f t="shared" si="1"/>
        <v>7758</v>
      </c>
      <c r="K33" s="15">
        <f t="shared" si="2"/>
        <v>9490.319143310418</v>
      </c>
      <c r="L33" s="23">
        <v>717847.74</v>
      </c>
      <c r="M33" s="15"/>
      <c r="N33" s="24" t="s">
        <v>21</v>
      </c>
      <c r="O33" s="24" t="s">
        <v>22</v>
      </c>
      <c r="P33" s="46">
        <v>7758</v>
      </c>
      <c r="Q33" s="46">
        <f t="shared" si="3"/>
        <v>717847.74</v>
      </c>
      <c r="T33" s="48"/>
    </row>
    <row r="34" spans="1:20" s="44" customFormat="1" ht="16.5" customHeight="1">
      <c r="A34" s="11">
        <v>29</v>
      </c>
      <c r="B34" s="12" t="s">
        <v>19</v>
      </c>
      <c r="C34" s="13" t="s">
        <v>36</v>
      </c>
      <c r="D34" s="14">
        <v>4</v>
      </c>
      <c r="E34" s="12" t="s">
        <v>20</v>
      </c>
      <c r="F34" s="14">
        <v>3</v>
      </c>
      <c r="G34" s="15">
        <f t="shared" si="0"/>
        <v>92.53</v>
      </c>
      <c r="H34" s="13">
        <v>16.89</v>
      </c>
      <c r="I34" s="13">
        <v>75.64</v>
      </c>
      <c r="J34" s="15">
        <f t="shared" si="1"/>
        <v>7758</v>
      </c>
      <c r="K34" s="15">
        <f t="shared" si="2"/>
        <v>9490.319143310418</v>
      </c>
      <c r="L34" s="23">
        <v>717847.74</v>
      </c>
      <c r="M34" s="15"/>
      <c r="N34" s="24" t="s">
        <v>21</v>
      </c>
      <c r="O34" s="24" t="s">
        <v>22</v>
      </c>
      <c r="P34" s="46">
        <v>7758</v>
      </c>
      <c r="Q34" s="46">
        <f t="shared" si="3"/>
        <v>717847.74</v>
      </c>
      <c r="T34" s="48"/>
    </row>
    <row r="35" spans="1:21" s="43" customFormat="1" ht="16.5" customHeight="1">
      <c r="A35" s="5">
        <v>30</v>
      </c>
      <c r="B35" s="6" t="s">
        <v>19</v>
      </c>
      <c r="C35" s="7" t="s">
        <v>129</v>
      </c>
      <c r="D35" s="8">
        <v>5</v>
      </c>
      <c r="E35" s="6" t="s">
        <v>20</v>
      </c>
      <c r="F35" s="8">
        <v>3</v>
      </c>
      <c r="G35" s="9">
        <f t="shared" si="0"/>
        <v>92.53</v>
      </c>
      <c r="H35" s="7">
        <v>16.89</v>
      </c>
      <c r="I35" s="7">
        <v>75.64</v>
      </c>
      <c r="J35" s="17">
        <f t="shared" si="1"/>
        <v>7060.7484</v>
      </c>
      <c r="K35" s="17">
        <f t="shared" si="2"/>
        <v>8637.375058857748</v>
      </c>
      <c r="L35" s="21">
        <v>653331.0494520001</v>
      </c>
      <c r="M35" s="9"/>
      <c r="N35" s="22" t="s">
        <v>21</v>
      </c>
      <c r="O35" s="22" t="s">
        <v>22</v>
      </c>
      <c r="P35" s="26">
        <v>6990.84</v>
      </c>
      <c r="Q35" s="26">
        <f t="shared" si="3"/>
        <v>646862.4252</v>
      </c>
      <c r="S35" s="48">
        <v>1.01</v>
      </c>
      <c r="T35" s="43">
        <f aca="true" t="shared" si="6" ref="T35:T43">P35*S35</f>
        <v>7060.7484</v>
      </c>
      <c r="U35" s="43">
        <f aca="true" t="shared" si="7" ref="U35:U43">G35*T35</f>
        <v>653331.0494520001</v>
      </c>
    </row>
    <row r="36" spans="1:21" s="43" customFormat="1" ht="16.5" customHeight="1">
      <c r="A36" s="5">
        <v>31</v>
      </c>
      <c r="B36" s="6" t="s">
        <v>19</v>
      </c>
      <c r="C36" s="7" t="s">
        <v>219</v>
      </c>
      <c r="D36" s="8">
        <v>6</v>
      </c>
      <c r="E36" s="6" t="s">
        <v>20</v>
      </c>
      <c r="F36" s="8">
        <v>3</v>
      </c>
      <c r="G36" s="9">
        <f t="shared" si="0"/>
        <v>92.53</v>
      </c>
      <c r="H36" s="7">
        <v>16.89</v>
      </c>
      <c r="I36" s="7">
        <v>75.64</v>
      </c>
      <c r="J36" s="17">
        <f t="shared" si="1"/>
        <v>7060.7484</v>
      </c>
      <c r="K36" s="17">
        <f t="shared" si="2"/>
        <v>8637.375058857748</v>
      </c>
      <c r="L36" s="21">
        <v>653331.0494520001</v>
      </c>
      <c r="M36" s="9"/>
      <c r="N36" s="22" t="s">
        <v>21</v>
      </c>
      <c r="O36" s="22" t="s">
        <v>22</v>
      </c>
      <c r="P36" s="26">
        <v>6990.84</v>
      </c>
      <c r="Q36" s="26">
        <f t="shared" si="3"/>
        <v>646862.4252</v>
      </c>
      <c r="S36" s="48">
        <v>1.01</v>
      </c>
      <c r="T36" s="43">
        <f t="shared" si="6"/>
        <v>7060.7484</v>
      </c>
      <c r="U36" s="43">
        <f t="shared" si="7"/>
        <v>653331.0494520001</v>
      </c>
    </row>
    <row r="37" spans="1:21" s="43" customFormat="1" ht="16.5" customHeight="1">
      <c r="A37" s="5">
        <v>32</v>
      </c>
      <c r="B37" s="6" t="s">
        <v>19</v>
      </c>
      <c r="C37" s="7" t="s">
        <v>220</v>
      </c>
      <c r="D37" s="8">
        <v>7</v>
      </c>
      <c r="E37" s="6" t="s">
        <v>20</v>
      </c>
      <c r="F37" s="8">
        <v>3</v>
      </c>
      <c r="G37" s="9">
        <f t="shared" si="0"/>
        <v>92.53</v>
      </c>
      <c r="H37" s="7">
        <v>16.89</v>
      </c>
      <c r="I37" s="7">
        <v>75.64</v>
      </c>
      <c r="J37" s="17">
        <f t="shared" si="1"/>
        <v>7060.7484</v>
      </c>
      <c r="K37" s="17">
        <f t="shared" si="2"/>
        <v>8637.375058857748</v>
      </c>
      <c r="L37" s="21">
        <v>653331.0494520001</v>
      </c>
      <c r="M37" s="9"/>
      <c r="N37" s="22" t="s">
        <v>21</v>
      </c>
      <c r="O37" s="22" t="s">
        <v>22</v>
      </c>
      <c r="P37" s="26">
        <v>6990.84</v>
      </c>
      <c r="Q37" s="26">
        <f t="shared" si="3"/>
        <v>646862.4252</v>
      </c>
      <c r="S37" s="48">
        <v>1.01</v>
      </c>
      <c r="T37" s="43">
        <f t="shared" si="6"/>
        <v>7060.7484</v>
      </c>
      <c r="U37" s="43">
        <f t="shared" si="7"/>
        <v>653331.0494520001</v>
      </c>
    </row>
    <row r="38" spans="1:21" s="43" customFormat="1" ht="16.5" customHeight="1">
      <c r="A38" s="5">
        <v>33</v>
      </c>
      <c r="B38" s="6" t="s">
        <v>19</v>
      </c>
      <c r="C38" s="7" t="s">
        <v>221</v>
      </c>
      <c r="D38" s="8">
        <v>8</v>
      </c>
      <c r="E38" s="6" t="s">
        <v>20</v>
      </c>
      <c r="F38" s="8">
        <v>3</v>
      </c>
      <c r="G38" s="9">
        <f t="shared" si="0"/>
        <v>92.53</v>
      </c>
      <c r="H38" s="7">
        <v>16.89</v>
      </c>
      <c r="I38" s="7">
        <v>75.64</v>
      </c>
      <c r="J38" s="17">
        <f t="shared" si="1"/>
        <v>7060.7484</v>
      </c>
      <c r="K38" s="17">
        <f t="shared" si="2"/>
        <v>8637.375058857748</v>
      </c>
      <c r="L38" s="21">
        <v>653331.0494520001</v>
      </c>
      <c r="M38" s="9"/>
      <c r="N38" s="22" t="s">
        <v>21</v>
      </c>
      <c r="O38" s="22" t="s">
        <v>22</v>
      </c>
      <c r="P38" s="26">
        <v>6990.84</v>
      </c>
      <c r="Q38" s="26">
        <f t="shared" si="3"/>
        <v>646862.4252</v>
      </c>
      <c r="S38" s="48">
        <v>1.01</v>
      </c>
      <c r="T38" s="43">
        <f t="shared" si="6"/>
        <v>7060.7484</v>
      </c>
      <c r="U38" s="43">
        <f t="shared" si="7"/>
        <v>653331.0494520001</v>
      </c>
    </row>
    <row r="39" spans="1:21" s="43" customFormat="1" ht="16.5" customHeight="1">
      <c r="A39" s="5">
        <v>34</v>
      </c>
      <c r="B39" s="6" t="s">
        <v>19</v>
      </c>
      <c r="C39" s="7" t="s">
        <v>37</v>
      </c>
      <c r="D39" s="8">
        <v>9</v>
      </c>
      <c r="E39" s="6" t="s">
        <v>20</v>
      </c>
      <c r="F39" s="8">
        <v>3</v>
      </c>
      <c r="G39" s="9">
        <f t="shared" si="0"/>
        <v>92.53</v>
      </c>
      <c r="H39" s="7">
        <v>16.89</v>
      </c>
      <c r="I39" s="7">
        <v>75.64</v>
      </c>
      <c r="J39" s="17">
        <f t="shared" si="1"/>
        <v>7128.378</v>
      </c>
      <c r="K39" s="17">
        <f t="shared" si="2"/>
        <v>8720.105980169223</v>
      </c>
      <c r="L39" s="21">
        <v>659588.81634</v>
      </c>
      <c r="M39" s="9"/>
      <c r="N39" s="22" t="s">
        <v>21</v>
      </c>
      <c r="O39" s="22" t="s">
        <v>22</v>
      </c>
      <c r="P39" s="26">
        <v>7057.8</v>
      </c>
      <c r="Q39" s="26">
        <f t="shared" si="3"/>
        <v>653058.234</v>
      </c>
      <c r="S39" s="48">
        <v>1.01</v>
      </c>
      <c r="T39" s="43">
        <f t="shared" si="6"/>
        <v>7128.378000000001</v>
      </c>
      <c r="U39" s="43">
        <f t="shared" si="7"/>
        <v>659588.81634</v>
      </c>
    </row>
    <row r="40" spans="1:21" s="43" customFormat="1" ht="16.5" customHeight="1">
      <c r="A40" s="5">
        <v>35</v>
      </c>
      <c r="B40" s="6" t="s">
        <v>19</v>
      </c>
      <c r="C40" s="7" t="s">
        <v>130</v>
      </c>
      <c r="D40" s="8">
        <v>10</v>
      </c>
      <c r="E40" s="6" t="s">
        <v>20</v>
      </c>
      <c r="F40" s="8">
        <v>3</v>
      </c>
      <c r="G40" s="9">
        <f t="shared" si="0"/>
        <v>92.53</v>
      </c>
      <c r="H40" s="7">
        <v>16.89</v>
      </c>
      <c r="I40" s="7">
        <v>75.64</v>
      </c>
      <c r="J40" s="17">
        <f t="shared" si="1"/>
        <v>7128.378</v>
      </c>
      <c r="K40" s="17">
        <f t="shared" si="2"/>
        <v>8720.105980169223</v>
      </c>
      <c r="L40" s="21">
        <v>659588.81634</v>
      </c>
      <c r="M40" s="9"/>
      <c r="N40" s="22" t="s">
        <v>21</v>
      </c>
      <c r="O40" s="22" t="s">
        <v>22</v>
      </c>
      <c r="P40" s="26">
        <v>7057.8</v>
      </c>
      <c r="Q40" s="26">
        <f t="shared" si="3"/>
        <v>653058.234</v>
      </c>
      <c r="S40" s="48">
        <v>1.01</v>
      </c>
      <c r="T40" s="43">
        <f t="shared" si="6"/>
        <v>7128.378000000001</v>
      </c>
      <c r="U40" s="43">
        <f t="shared" si="7"/>
        <v>659588.81634</v>
      </c>
    </row>
    <row r="41" spans="1:21" s="43" customFormat="1" ht="16.5" customHeight="1">
      <c r="A41" s="5">
        <v>36</v>
      </c>
      <c r="B41" s="6" t="s">
        <v>19</v>
      </c>
      <c r="C41" s="7" t="s">
        <v>38</v>
      </c>
      <c r="D41" s="8">
        <v>11</v>
      </c>
      <c r="E41" s="6" t="s">
        <v>20</v>
      </c>
      <c r="F41" s="8">
        <v>3</v>
      </c>
      <c r="G41" s="9">
        <f t="shared" si="0"/>
        <v>92.53</v>
      </c>
      <c r="H41" s="7">
        <v>16.89</v>
      </c>
      <c r="I41" s="7">
        <v>75.64</v>
      </c>
      <c r="J41" s="17">
        <f t="shared" si="1"/>
        <v>7128.378</v>
      </c>
      <c r="K41" s="17">
        <f t="shared" si="2"/>
        <v>8720.105980169223</v>
      </c>
      <c r="L41" s="21">
        <v>659588.81634</v>
      </c>
      <c r="M41" s="9"/>
      <c r="N41" s="22" t="s">
        <v>21</v>
      </c>
      <c r="O41" s="22" t="s">
        <v>22</v>
      </c>
      <c r="P41" s="26">
        <v>7057.8</v>
      </c>
      <c r="Q41" s="26">
        <f t="shared" si="3"/>
        <v>653058.234</v>
      </c>
      <c r="S41" s="48">
        <v>1.01</v>
      </c>
      <c r="T41" s="43">
        <f t="shared" si="6"/>
        <v>7128.378000000001</v>
      </c>
      <c r="U41" s="43">
        <f t="shared" si="7"/>
        <v>659588.81634</v>
      </c>
    </row>
    <row r="42" spans="1:21" s="43" customFormat="1" ht="16.5" customHeight="1">
      <c r="A42" s="5">
        <v>37</v>
      </c>
      <c r="B42" s="6" t="s">
        <v>19</v>
      </c>
      <c r="C42" s="7" t="s">
        <v>39</v>
      </c>
      <c r="D42" s="8">
        <v>12</v>
      </c>
      <c r="E42" s="6" t="s">
        <v>20</v>
      </c>
      <c r="F42" s="8">
        <v>3</v>
      </c>
      <c r="G42" s="9">
        <f t="shared" si="0"/>
        <v>92.53</v>
      </c>
      <c r="H42" s="7">
        <v>16.89</v>
      </c>
      <c r="I42" s="7">
        <v>75.64</v>
      </c>
      <c r="J42" s="17">
        <f t="shared" si="1"/>
        <v>7128.378</v>
      </c>
      <c r="K42" s="17">
        <f t="shared" si="2"/>
        <v>8720.105980169223</v>
      </c>
      <c r="L42" s="21">
        <v>659588.81634</v>
      </c>
      <c r="M42" s="9"/>
      <c r="N42" s="22" t="s">
        <v>21</v>
      </c>
      <c r="O42" s="22" t="s">
        <v>22</v>
      </c>
      <c r="P42" s="26">
        <v>7057.8</v>
      </c>
      <c r="Q42" s="26">
        <f t="shared" si="3"/>
        <v>653058.234</v>
      </c>
      <c r="S42" s="48">
        <v>1.01</v>
      </c>
      <c r="T42" s="43">
        <f t="shared" si="6"/>
        <v>7128.378000000001</v>
      </c>
      <c r="U42" s="43">
        <f t="shared" si="7"/>
        <v>659588.81634</v>
      </c>
    </row>
    <row r="43" spans="1:21" s="43" customFormat="1" ht="16.5" customHeight="1">
      <c r="A43" s="5">
        <v>38</v>
      </c>
      <c r="B43" s="6" t="s">
        <v>19</v>
      </c>
      <c r="C43" s="7" t="s">
        <v>40</v>
      </c>
      <c r="D43" s="8">
        <v>13</v>
      </c>
      <c r="E43" s="6" t="s">
        <v>20</v>
      </c>
      <c r="F43" s="8">
        <v>3</v>
      </c>
      <c r="G43" s="9">
        <f t="shared" si="0"/>
        <v>92.53</v>
      </c>
      <c r="H43" s="7">
        <v>16.89</v>
      </c>
      <c r="I43" s="7">
        <v>75.64</v>
      </c>
      <c r="J43" s="17">
        <f t="shared" si="1"/>
        <v>7128.378</v>
      </c>
      <c r="K43" s="17">
        <f t="shared" si="2"/>
        <v>8720.105980169223</v>
      </c>
      <c r="L43" s="21">
        <v>659588.81634</v>
      </c>
      <c r="M43" s="9"/>
      <c r="N43" s="22" t="s">
        <v>21</v>
      </c>
      <c r="O43" s="22" t="s">
        <v>22</v>
      </c>
      <c r="P43" s="26">
        <v>7057.8</v>
      </c>
      <c r="Q43" s="26">
        <f t="shared" si="3"/>
        <v>653058.234</v>
      </c>
      <c r="S43" s="48">
        <v>1.01</v>
      </c>
      <c r="T43" s="43">
        <f t="shared" si="6"/>
        <v>7128.378000000001</v>
      </c>
      <c r="U43" s="43">
        <f t="shared" si="7"/>
        <v>659588.81634</v>
      </c>
    </row>
    <row r="44" spans="1:20" s="44" customFormat="1" ht="16.5" customHeight="1">
      <c r="A44" s="11">
        <v>39</v>
      </c>
      <c r="B44" s="12" t="s">
        <v>19</v>
      </c>
      <c r="C44" s="13" t="s">
        <v>41</v>
      </c>
      <c r="D44" s="14">
        <v>14</v>
      </c>
      <c r="E44" s="12" t="s">
        <v>20</v>
      </c>
      <c r="F44" s="14">
        <v>3</v>
      </c>
      <c r="G44" s="15">
        <f t="shared" si="0"/>
        <v>92.53</v>
      </c>
      <c r="H44" s="13">
        <v>16.89</v>
      </c>
      <c r="I44" s="13">
        <v>75.64</v>
      </c>
      <c r="J44" s="15">
        <f t="shared" si="1"/>
        <v>7858.44</v>
      </c>
      <c r="K44" s="15">
        <f t="shared" si="2"/>
        <v>9613.18684822845</v>
      </c>
      <c r="L44" s="23">
        <v>727141.4532</v>
      </c>
      <c r="M44" s="15"/>
      <c r="N44" s="24" t="s">
        <v>21</v>
      </c>
      <c r="O44" s="24" t="s">
        <v>22</v>
      </c>
      <c r="P44" s="46">
        <v>7858.44</v>
      </c>
      <c r="Q44" s="46">
        <f t="shared" si="3"/>
        <v>727141.4532</v>
      </c>
      <c r="T44" s="48"/>
    </row>
    <row r="45" spans="1:21" s="43" customFormat="1" ht="16.5" customHeight="1">
      <c r="A45" s="5">
        <v>40</v>
      </c>
      <c r="B45" s="6" t="s">
        <v>19</v>
      </c>
      <c r="C45" s="7" t="s">
        <v>42</v>
      </c>
      <c r="D45" s="8">
        <v>15</v>
      </c>
      <c r="E45" s="6" t="s">
        <v>20</v>
      </c>
      <c r="F45" s="8">
        <v>3</v>
      </c>
      <c r="G45" s="9">
        <f t="shared" si="0"/>
        <v>92.53</v>
      </c>
      <c r="H45" s="7">
        <v>16.89</v>
      </c>
      <c r="I45" s="7">
        <v>75.64</v>
      </c>
      <c r="J45" s="17">
        <f t="shared" si="1"/>
        <v>7128.378</v>
      </c>
      <c r="K45" s="17">
        <f t="shared" si="2"/>
        <v>8720.105980169223</v>
      </c>
      <c r="L45" s="21">
        <v>659588.81634</v>
      </c>
      <c r="M45" s="9"/>
      <c r="N45" s="22" t="s">
        <v>21</v>
      </c>
      <c r="O45" s="22" t="s">
        <v>22</v>
      </c>
      <c r="P45" s="26">
        <v>7057.8</v>
      </c>
      <c r="Q45" s="26">
        <f t="shared" si="3"/>
        <v>653058.234</v>
      </c>
      <c r="S45" s="48">
        <v>1.01</v>
      </c>
      <c r="T45" s="43">
        <f>P45*S45</f>
        <v>7128.378000000001</v>
      </c>
      <c r="U45" s="43">
        <f>G45*T45</f>
        <v>659588.81634</v>
      </c>
    </row>
    <row r="46" spans="1:21" s="43" customFormat="1" ht="16.5" customHeight="1">
      <c r="A46" s="5">
        <v>41</v>
      </c>
      <c r="B46" s="6" t="s">
        <v>19</v>
      </c>
      <c r="C46" s="7" t="s">
        <v>131</v>
      </c>
      <c r="D46" s="8">
        <v>16</v>
      </c>
      <c r="E46" s="6" t="s">
        <v>20</v>
      </c>
      <c r="F46" s="8">
        <v>3</v>
      </c>
      <c r="G46" s="9">
        <f t="shared" si="0"/>
        <v>92.53</v>
      </c>
      <c r="H46" s="7">
        <v>16.89</v>
      </c>
      <c r="I46" s="7">
        <v>75.64</v>
      </c>
      <c r="J46" s="17">
        <f t="shared" si="1"/>
        <v>7128.378</v>
      </c>
      <c r="K46" s="17">
        <f t="shared" si="2"/>
        <v>8720.105980169223</v>
      </c>
      <c r="L46" s="21">
        <v>659588.81634</v>
      </c>
      <c r="M46" s="9"/>
      <c r="N46" s="22" t="s">
        <v>21</v>
      </c>
      <c r="O46" s="22" t="s">
        <v>22</v>
      </c>
      <c r="P46" s="26">
        <v>7057.8</v>
      </c>
      <c r="Q46" s="26">
        <f t="shared" si="3"/>
        <v>653058.234</v>
      </c>
      <c r="S46" s="48">
        <v>1.01</v>
      </c>
      <c r="T46" s="43">
        <f>P46*S46</f>
        <v>7128.378000000001</v>
      </c>
      <c r="U46" s="43">
        <f>G46*T46</f>
        <v>659588.81634</v>
      </c>
    </row>
    <row r="47" spans="1:21" s="43" customFormat="1" ht="16.5" customHeight="1">
      <c r="A47" s="5">
        <v>42</v>
      </c>
      <c r="B47" s="6" t="s">
        <v>19</v>
      </c>
      <c r="C47" s="7" t="s">
        <v>222</v>
      </c>
      <c r="D47" s="8">
        <v>17</v>
      </c>
      <c r="E47" s="6" t="s">
        <v>20</v>
      </c>
      <c r="F47" s="8">
        <v>3</v>
      </c>
      <c r="G47" s="9">
        <f t="shared" si="0"/>
        <v>92.53</v>
      </c>
      <c r="H47" s="7">
        <v>16.89</v>
      </c>
      <c r="I47" s="7">
        <v>75.64</v>
      </c>
      <c r="J47" s="17">
        <f t="shared" si="1"/>
        <v>7128.378</v>
      </c>
      <c r="K47" s="17">
        <f t="shared" si="2"/>
        <v>8720.105980169223</v>
      </c>
      <c r="L47" s="21">
        <v>659588.81634</v>
      </c>
      <c r="M47" s="9"/>
      <c r="N47" s="22" t="s">
        <v>21</v>
      </c>
      <c r="O47" s="22" t="s">
        <v>22</v>
      </c>
      <c r="P47" s="26">
        <v>7057.8</v>
      </c>
      <c r="Q47" s="26">
        <f t="shared" si="3"/>
        <v>653058.234</v>
      </c>
      <c r="S47" s="48">
        <v>1.01</v>
      </c>
      <c r="T47" s="43">
        <f>P47*S47</f>
        <v>7128.378000000001</v>
      </c>
      <c r="U47" s="43">
        <f>G47*T47</f>
        <v>659588.81634</v>
      </c>
    </row>
    <row r="48" spans="1:20" s="44" customFormat="1" ht="16.5" customHeight="1">
      <c r="A48" s="11">
        <v>43</v>
      </c>
      <c r="B48" s="12" t="s">
        <v>19</v>
      </c>
      <c r="C48" s="13" t="s">
        <v>43</v>
      </c>
      <c r="D48" s="14">
        <v>18</v>
      </c>
      <c r="E48" s="12" t="s">
        <v>20</v>
      </c>
      <c r="F48" s="14">
        <v>3</v>
      </c>
      <c r="G48" s="15">
        <f t="shared" si="0"/>
        <v>92.53</v>
      </c>
      <c r="H48" s="13">
        <v>16.89</v>
      </c>
      <c r="I48" s="13">
        <v>75.64</v>
      </c>
      <c r="J48" s="15">
        <f t="shared" si="1"/>
        <v>7824.96</v>
      </c>
      <c r="K48" s="15">
        <f t="shared" si="2"/>
        <v>9572.230946589107</v>
      </c>
      <c r="L48" s="23">
        <v>724043.5488</v>
      </c>
      <c r="M48" s="15"/>
      <c r="N48" s="24" t="s">
        <v>21</v>
      </c>
      <c r="O48" s="24" t="s">
        <v>22</v>
      </c>
      <c r="P48" s="46">
        <v>7824.96</v>
      </c>
      <c r="Q48" s="46">
        <f t="shared" si="3"/>
        <v>724043.5488</v>
      </c>
      <c r="T48" s="48"/>
    </row>
    <row r="49" spans="1:21" s="43" customFormat="1" ht="16.5" customHeight="1">
      <c r="A49" s="5">
        <v>44</v>
      </c>
      <c r="B49" s="6" t="s">
        <v>19</v>
      </c>
      <c r="C49" s="7" t="s">
        <v>44</v>
      </c>
      <c r="D49" s="8">
        <v>19</v>
      </c>
      <c r="E49" s="6" t="s">
        <v>20</v>
      </c>
      <c r="F49" s="8">
        <v>3</v>
      </c>
      <c r="G49" s="9">
        <f t="shared" si="0"/>
        <v>92.53</v>
      </c>
      <c r="H49" s="7">
        <v>16.89</v>
      </c>
      <c r="I49" s="7">
        <v>75.64</v>
      </c>
      <c r="J49" s="17">
        <f t="shared" si="1"/>
        <v>7128.378</v>
      </c>
      <c r="K49" s="17">
        <f t="shared" si="2"/>
        <v>8720.105980169223</v>
      </c>
      <c r="L49" s="21">
        <v>659588.81634</v>
      </c>
      <c r="M49" s="9"/>
      <c r="N49" s="22" t="s">
        <v>21</v>
      </c>
      <c r="O49" s="22" t="s">
        <v>22</v>
      </c>
      <c r="P49" s="26">
        <v>7057.8</v>
      </c>
      <c r="Q49" s="26">
        <f t="shared" si="3"/>
        <v>653058.234</v>
      </c>
      <c r="S49" s="48">
        <v>1.01</v>
      </c>
      <c r="T49" s="43">
        <f>P49*S49</f>
        <v>7128.378000000001</v>
      </c>
      <c r="U49" s="43">
        <f>G49*T49</f>
        <v>659588.81634</v>
      </c>
    </row>
    <row r="50" spans="1:21" s="43" customFormat="1" ht="16.5" customHeight="1">
      <c r="A50" s="5">
        <v>45</v>
      </c>
      <c r="B50" s="6" t="s">
        <v>19</v>
      </c>
      <c r="C50" s="7" t="s">
        <v>45</v>
      </c>
      <c r="D50" s="8">
        <v>20</v>
      </c>
      <c r="E50" s="6" t="s">
        <v>20</v>
      </c>
      <c r="F50" s="8">
        <v>3</v>
      </c>
      <c r="G50" s="9">
        <f t="shared" si="0"/>
        <v>92.53</v>
      </c>
      <c r="H50" s="7">
        <v>16.89</v>
      </c>
      <c r="I50" s="7">
        <v>75.64</v>
      </c>
      <c r="J50" s="17">
        <f t="shared" si="1"/>
        <v>7162.192799999999</v>
      </c>
      <c r="K50" s="17">
        <f t="shared" si="2"/>
        <v>8761.47144082496</v>
      </c>
      <c r="L50" s="21">
        <v>662717.6997839999</v>
      </c>
      <c r="M50" s="9"/>
      <c r="N50" s="22" t="s">
        <v>21</v>
      </c>
      <c r="O50" s="22" t="s">
        <v>22</v>
      </c>
      <c r="P50" s="26">
        <v>7091.28</v>
      </c>
      <c r="Q50" s="26">
        <f t="shared" si="3"/>
        <v>656156.1383999999</v>
      </c>
      <c r="S50" s="48">
        <v>1.01</v>
      </c>
      <c r="T50" s="43">
        <f>P50*S50</f>
        <v>7162.1928</v>
      </c>
      <c r="U50" s="43">
        <f>G50*T50</f>
        <v>662717.6997839999</v>
      </c>
    </row>
    <row r="51" spans="1:21" s="43" customFormat="1" ht="16.5" customHeight="1">
      <c r="A51" s="5">
        <v>46</v>
      </c>
      <c r="B51" s="6" t="s">
        <v>19</v>
      </c>
      <c r="C51" s="7" t="s">
        <v>46</v>
      </c>
      <c r="D51" s="8">
        <v>21</v>
      </c>
      <c r="E51" s="6" t="s">
        <v>20</v>
      </c>
      <c r="F51" s="8">
        <v>3</v>
      </c>
      <c r="G51" s="9">
        <f t="shared" si="0"/>
        <v>92.53</v>
      </c>
      <c r="H51" s="7">
        <v>16.89</v>
      </c>
      <c r="I51" s="7">
        <v>75.64</v>
      </c>
      <c r="J51" s="17">
        <f t="shared" si="1"/>
        <v>7196.0076</v>
      </c>
      <c r="K51" s="17">
        <f t="shared" si="2"/>
        <v>8802.836901480698</v>
      </c>
      <c r="L51" s="21">
        <v>665846.583228</v>
      </c>
      <c r="M51" s="9"/>
      <c r="N51" s="22" t="s">
        <v>21</v>
      </c>
      <c r="O51" s="22" t="s">
        <v>22</v>
      </c>
      <c r="P51" s="25">
        <v>7124.76</v>
      </c>
      <c r="Q51" s="26">
        <f t="shared" si="3"/>
        <v>659254.0428</v>
      </c>
      <c r="S51" s="48">
        <v>1.01</v>
      </c>
      <c r="T51" s="43">
        <f>P51*S51</f>
        <v>7196.0076</v>
      </c>
      <c r="U51" s="43">
        <f>G51*T51</f>
        <v>665846.583228</v>
      </c>
    </row>
    <row r="52" spans="1:21" s="43" customFormat="1" ht="16.5" customHeight="1">
      <c r="A52" s="5">
        <v>47</v>
      </c>
      <c r="B52" s="6" t="s">
        <v>19</v>
      </c>
      <c r="C52" s="7" t="s">
        <v>47</v>
      </c>
      <c r="D52" s="8">
        <v>22</v>
      </c>
      <c r="E52" s="6" t="s">
        <v>20</v>
      </c>
      <c r="F52" s="8">
        <v>3</v>
      </c>
      <c r="G52" s="9">
        <f t="shared" si="0"/>
        <v>92.53</v>
      </c>
      <c r="H52" s="7">
        <v>16.89</v>
      </c>
      <c r="I52" s="7">
        <v>75.64</v>
      </c>
      <c r="J52" s="17">
        <f t="shared" si="1"/>
        <v>7229.8224</v>
      </c>
      <c r="K52" s="17">
        <f t="shared" si="2"/>
        <v>8844.202362136435</v>
      </c>
      <c r="L52" s="21">
        <v>668975.466672</v>
      </c>
      <c r="M52" s="9"/>
      <c r="N52" s="22" t="s">
        <v>21</v>
      </c>
      <c r="O52" s="22" t="s">
        <v>22</v>
      </c>
      <c r="P52" s="26">
        <v>7158.24</v>
      </c>
      <c r="Q52" s="26">
        <f t="shared" si="3"/>
        <v>662351.9471999999</v>
      </c>
      <c r="S52" s="48">
        <v>1.01</v>
      </c>
      <c r="T52" s="43">
        <f>P52*S52</f>
        <v>7229.8224</v>
      </c>
      <c r="U52" s="43">
        <f>G52*T52</f>
        <v>668975.466672</v>
      </c>
    </row>
    <row r="53" spans="1:21" s="43" customFormat="1" ht="16.5" customHeight="1">
      <c r="A53" s="5">
        <v>48</v>
      </c>
      <c r="B53" s="6" t="s">
        <v>19</v>
      </c>
      <c r="C53" s="7" t="s">
        <v>48</v>
      </c>
      <c r="D53" s="8">
        <v>23</v>
      </c>
      <c r="E53" s="6" t="s">
        <v>20</v>
      </c>
      <c r="F53" s="8">
        <v>3</v>
      </c>
      <c r="G53" s="9">
        <f t="shared" si="0"/>
        <v>92.53</v>
      </c>
      <c r="H53" s="7">
        <v>16.89</v>
      </c>
      <c r="I53" s="7">
        <v>75.64</v>
      </c>
      <c r="J53" s="17">
        <f t="shared" si="1"/>
        <v>7262.5464</v>
      </c>
      <c r="K53" s="17">
        <f t="shared" si="2"/>
        <v>8884.233453093602</v>
      </c>
      <c r="L53" s="21">
        <v>672003.418392</v>
      </c>
      <c r="M53" s="9"/>
      <c r="N53" s="22" t="s">
        <v>21</v>
      </c>
      <c r="O53" s="22" t="s">
        <v>22</v>
      </c>
      <c r="P53" s="26">
        <v>7190.64</v>
      </c>
      <c r="Q53" s="26">
        <f t="shared" si="3"/>
        <v>665349.9192</v>
      </c>
      <c r="S53" s="48">
        <v>1.01</v>
      </c>
      <c r="T53" s="43">
        <f>P53*S53</f>
        <v>7262.5464</v>
      </c>
      <c r="U53" s="43">
        <f>G53*T53</f>
        <v>672003.418392</v>
      </c>
    </row>
    <row r="54" spans="1:20" s="44" customFormat="1" ht="16.5" customHeight="1">
      <c r="A54" s="11">
        <v>49</v>
      </c>
      <c r="B54" s="12" t="s">
        <v>19</v>
      </c>
      <c r="C54" s="13" t="s">
        <v>49</v>
      </c>
      <c r="D54" s="14">
        <v>24</v>
      </c>
      <c r="E54" s="12" t="s">
        <v>20</v>
      </c>
      <c r="F54" s="14">
        <v>3</v>
      </c>
      <c r="G54" s="15">
        <f t="shared" si="0"/>
        <v>92.53</v>
      </c>
      <c r="H54" s="13">
        <v>16.89</v>
      </c>
      <c r="I54" s="13">
        <v>75.64</v>
      </c>
      <c r="J54" s="15">
        <f t="shared" si="1"/>
        <v>7924.319999999999</v>
      </c>
      <c r="K54" s="15">
        <f t="shared" si="2"/>
        <v>9693.77749338974</v>
      </c>
      <c r="L54" s="23">
        <v>733237.3295999999</v>
      </c>
      <c r="M54" s="15"/>
      <c r="N54" s="24" t="s">
        <v>21</v>
      </c>
      <c r="O54" s="24" t="s">
        <v>22</v>
      </c>
      <c r="P54" s="46">
        <v>7924.32</v>
      </c>
      <c r="Q54" s="46">
        <f t="shared" si="3"/>
        <v>733237.3295999999</v>
      </c>
      <c r="T54" s="48"/>
    </row>
    <row r="55" spans="1:20" s="44" customFormat="1" ht="16.5" customHeight="1">
      <c r="A55" s="11">
        <v>50</v>
      </c>
      <c r="B55" s="12" t="s">
        <v>19</v>
      </c>
      <c r="C55" s="13" t="s">
        <v>223</v>
      </c>
      <c r="D55" s="14">
        <v>2</v>
      </c>
      <c r="E55" s="12" t="s">
        <v>20</v>
      </c>
      <c r="F55" s="14">
        <v>3</v>
      </c>
      <c r="G55" s="15">
        <f t="shared" si="0"/>
        <v>74.31</v>
      </c>
      <c r="H55" s="13">
        <v>13.56</v>
      </c>
      <c r="I55" s="13">
        <v>60.75</v>
      </c>
      <c r="J55" s="15">
        <f t="shared" si="1"/>
        <v>7455.6</v>
      </c>
      <c r="K55" s="15">
        <f t="shared" si="2"/>
        <v>9119.763555555557</v>
      </c>
      <c r="L55" s="23">
        <v>554025.636</v>
      </c>
      <c r="M55" s="15"/>
      <c r="N55" s="24" t="s">
        <v>21</v>
      </c>
      <c r="O55" s="24" t="s">
        <v>22</v>
      </c>
      <c r="P55" s="46">
        <v>7455.6</v>
      </c>
      <c r="Q55" s="46">
        <f t="shared" si="3"/>
        <v>554025.636</v>
      </c>
      <c r="T55" s="48"/>
    </row>
    <row r="56" spans="1:20" s="44" customFormat="1" ht="16.5" customHeight="1">
      <c r="A56" s="11">
        <v>51</v>
      </c>
      <c r="B56" s="12" t="s">
        <v>19</v>
      </c>
      <c r="C56" s="13" t="s">
        <v>224</v>
      </c>
      <c r="D56" s="14">
        <v>3</v>
      </c>
      <c r="E56" s="12" t="s">
        <v>20</v>
      </c>
      <c r="F56" s="14">
        <v>3</v>
      </c>
      <c r="G56" s="15">
        <f t="shared" si="0"/>
        <v>74.31</v>
      </c>
      <c r="H56" s="13">
        <v>13.56</v>
      </c>
      <c r="I56" s="13">
        <v>60.75</v>
      </c>
      <c r="J56" s="15">
        <f t="shared" si="1"/>
        <v>7739.64</v>
      </c>
      <c r="K56" s="15">
        <f t="shared" si="2"/>
        <v>9467.20408888889</v>
      </c>
      <c r="L56" s="23">
        <v>575132.6484000001</v>
      </c>
      <c r="M56" s="15"/>
      <c r="N56" s="24" t="s">
        <v>21</v>
      </c>
      <c r="O56" s="24" t="s">
        <v>22</v>
      </c>
      <c r="P56" s="46">
        <v>7739.64</v>
      </c>
      <c r="Q56" s="46">
        <f t="shared" si="3"/>
        <v>575132.6484000001</v>
      </c>
      <c r="T56" s="48"/>
    </row>
    <row r="57" spans="1:20" s="44" customFormat="1" ht="16.5" customHeight="1">
      <c r="A57" s="11">
        <v>52</v>
      </c>
      <c r="B57" s="12" t="s">
        <v>19</v>
      </c>
      <c r="C57" s="13" t="s">
        <v>225</v>
      </c>
      <c r="D57" s="14">
        <v>4</v>
      </c>
      <c r="E57" s="12" t="s">
        <v>20</v>
      </c>
      <c r="F57" s="14">
        <v>3</v>
      </c>
      <c r="G57" s="15">
        <f t="shared" si="0"/>
        <v>74.31</v>
      </c>
      <c r="H57" s="13">
        <v>13.56</v>
      </c>
      <c r="I57" s="13">
        <v>60.75</v>
      </c>
      <c r="J57" s="15">
        <f t="shared" si="1"/>
        <v>7955.64</v>
      </c>
      <c r="K57" s="15">
        <f t="shared" si="2"/>
        <v>9731.417422222223</v>
      </c>
      <c r="L57" s="23">
        <v>591183.6084</v>
      </c>
      <c r="M57" s="15"/>
      <c r="N57" s="24" t="s">
        <v>21</v>
      </c>
      <c r="O57" s="24" t="s">
        <v>22</v>
      </c>
      <c r="P57" s="46">
        <v>7955.64</v>
      </c>
      <c r="Q57" s="46">
        <f t="shared" si="3"/>
        <v>591183.6084</v>
      </c>
      <c r="T57" s="48"/>
    </row>
    <row r="58" spans="1:21" s="43" customFormat="1" ht="16.5" customHeight="1">
      <c r="A58" s="5">
        <v>53</v>
      </c>
      <c r="B58" s="6" t="s">
        <v>19</v>
      </c>
      <c r="C58" s="7" t="s">
        <v>132</v>
      </c>
      <c r="D58" s="8">
        <v>5</v>
      </c>
      <c r="E58" s="6" t="s">
        <v>20</v>
      </c>
      <c r="F58" s="8">
        <v>3</v>
      </c>
      <c r="G58" s="17">
        <f t="shared" si="0"/>
        <v>74.31</v>
      </c>
      <c r="H58" s="7">
        <v>13.56</v>
      </c>
      <c r="I58" s="7">
        <v>60.75</v>
      </c>
      <c r="J58" s="17">
        <f t="shared" si="1"/>
        <v>7264.727999999999</v>
      </c>
      <c r="K58" s="17">
        <f t="shared" si="2"/>
        <v>8886.28704</v>
      </c>
      <c r="L58" s="21">
        <v>539841.93768</v>
      </c>
      <c r="M58" s="17"/>
      <c r="N58" s="22" t="s">
        <v>21</v>
      </c>
      <c r="O58" s="22" t="s">
        <v>22</v>
      </c>
      <c r="P58" s="26">
        <v>7192.8</v>
      </c>
      <c r="Q58" s="26">
        <f t="shared" si="3"/>
        <v>534496.968</v>
      </c>
      <c r="S58" s="48">
        <v>1.01</v>
      </c>
      <c r="T58" s="43">
        <f aca="true" t="shared" si="8" ref="T58:T66">P58*S58</f>
        <v>7264.728</v>
      </c>
      <c r="U58" s="43">
        <f aca="true" t="shared" si="9" ref="U58:U66">G58*T58</f>
        <v>539841.93768</v>
      </c>
    </row>
    <row r="59" spans="1:21" s="43" customFormat="1" ht="16.5" customHeight="1">
      <c r="A59" s="5">
        <v>54</v>
      </c>
      <c r="B59" s="6" t="s">
        <v>19</v>
      </c>
      <c r="C59" s="7" t="s">
        <v>226</v>
      </c>
      <c r="D59" s="8">
        <v>6</v>
      </c>
      <c r="E59" s="6" t="s">
        <v>20</v>
      </c>
      <c r="F59" s="8">
        <v>3</v>
      </c>
      <c r="G59" s="17">
        <f t="shared" si="0"/>
        <v>74.31</v>
      </c>
      <c r="H59" s="7">
        <v>13.56</v>
      </c>
      <c r="I59" s="7">
        <v>60.75</v>
      </c>
      <c r="J59" s="17">
        <f t="shared" si="1"/>
        <v>7264.727999999999</v>
      </c>
      <c r="K59" s="17">
        <f t="shared" si="2"/>
        <v>8886.28704</v>
      </c>
      <c r="L59" s="21">
        <v>539841.93768</v>
      </c>
      <c r="M59" s="17"/>
      <c r="N59" s="22" t="s">
        <v>21</v>
      </c>
      <c r="O59" s="22" t="s">
        <v>22</v>
      </c>
      <c r="P59" s="26">
        <v>7192.8</v>
      </c>
      <c r="Q59" s="26">
        <f t="shared" si="3"/>
        <v>534496.968</v>
      </c>
      <c r="S59" s="48">
        <v>1.01</v>
      </c>
      <c r="T59" s="43">
        <f t="shared" si="8"/>
        <v>7264.728</v>
      </c>
      <c r="U59" s="43">
        <f t="shared" si="9"/>
        <v>539841.93768</v>
      </c>
    </row>
    <row r="60" spans="1:21" s="43" customFormat="1" ht="16.5" customHeight="1">
      <c r="A60" s="5">
        <v>55</v>
      </c>
      <c r="B60" s="6" t="s">
        <v>19</v>
      </c>
      <c r="C60" s="7" t="s">
        <v>50</v>
      </c>
      <c r="D60" s="8">
        <v>7</v>
      </c>
      <c r="E60" s="6" t="s">
        <v>20</v>
      </c>
      <c r="F60" s="8">
        <v>3</v>
      </c>
      <c r="G60" s="17">
        <f t="shared" si="0"/>
        <v>74.31</v>
      </c>
      <c r="H60" s="7">
        <v>13.56</v>
      </c>
      <c r="I60" s="7">
        <v>60.75</v>
      </c>
      <c r="J60" s="17">
        <f t="shared" si="1"/>
        <v>7264.727999999999</v>
      </c>
      <c r="K60" s="17">
        <f t="shared" si="2"/>
        <v>8886.28704</v>
      </c>
      <c r="L60" s="21">
        <v>539841.93768</v>
      </c>
      <c r="M60" s="17"/>
      <c r="N60" s="22" t="s">
        <v>21</v>
      </c>
      <c r="O60" s="22" t="s">
        <v>22</v>
      </c>
      <c r="P60" s="26">
        <v>7192.8</v>
      </c>
      <c r="Q60" s="26">
        <f t="shared" si="3"/>
        <v>534496.968</v>
      </c>
      <c r="S60" s="48">
        <v>1.01</v>
      </c>
      <c r="T60" s="43">
        <f t="shared" si="8"/>
        <v>7264.728</v>
      </c>
      <c r="U60" s="43">
        <f t="shared" si="9"/>
        <v>539841.93768</v>
      </c>
    </row>
    <row r="61" spans="1:21" s="43" customFormat="1" ht="16.5" customHeight="1">
      <c r="A61" s="5">
        <v>56</v>
      </c>
      <c r="B61" s="6" t="s">
        <v>19</v>
      </c>
      <c r="C61" s="7" t="s">
        <v>170</v>
      </c>
      <c r="D61" s="8">
        <v>8</v>
      </c>
      <c r="E61" s="6" t="s">
        <v>20</v>
      </c>
      <c r="F61" s="8">
        <v>3</v>
      </c>
      <c r="G61" s="17">
        <f t="shared" si="0"/>
        <v>74.31</v>
      </c>
      <c r="H61" s="7">
        <v>13.56</v>
      </c>
      <c r="I61" s="7">
        <v>60.75</v>
      </c>
      <c r="J61" s="17">
        <f t="shared" si="1"/>
        <v>7264.727999999999</v>
      </c>
      <c r="K61" s="17">
        <f t="shared" si="2"/>
        <v>8886.28704</v>
      </c>
      <c r="L61" s="21">
        <v>539841.93768</v>
      </c>
      <c r="M61" s="17"/>
      <c r="N61" s="22" t="s">
        <v>21</v>
      </c>
      <c r="O61" s="22" t="s">
        <v>22</v>
      </c>
      <c r="P61" s="26">
        <v>7192.8</v>
      </c>
      <c r="Q61" s="26">
        <f t="shared" si="3"/>
        <v>534496.968</v>
      </c>
      <c r="S61" s="48">
        <v>1.01</v>
      </c>
      <c r="T61" s="43">
        <f t="shared" si="8"/>
        <v>7264.728</v>
      </c>
      <c r="U61" s="43">
        <f t="shared" si="9"/>
        <v>539841.93768</v>
      </c>
    </row>
    <row r="62" spans="1:21" s="43" customFormat="1" ht="16.5" customHeight="1">
      <c r="A62" s="5">
        <v>57</v>
      </c>
      <c r="B62" s="6" t="s">
        <v>19</v>
      </c>
      <c r="C62" s="7" t="s">
        <v>51</v>
      </c>
      <c r="D62" s="8">
        <v>9</v>
      </c>
      <c r="E62" s="6" t="s">
        <v>20</v>
      </c>
      <c r="F62" s="8">
        <v>3</v>
      </c>
      <c r="G62" s="17">
        <f t="shared" si="0"/>
        <v>74.31</v>
      </c>
      <c r="H62" s="7">
        <v>13.56</v>
      </c>
      <c r="I62" s="7">
        <v>60.75</v>
      </c>
      <c r="J62" s="17">
        <f t="shared" si="1"/>
        <v>7334.539199999999</v>
      </c>
      <c r="K62" s="17">
        <f t="shared" si="2"/>
        <v>8971.680789333333</v>
      </c>
      <c r="L62" s="21">
        <v>545029.607952</v>
      </c>
      <c r="M62" s="17"/>
      <c r="N62" s="22" t="s">
        <v>21</v>
      </c>
      <c r="O62" s="22" t="s">
        <v>22</v>
      </c>
      <c r="P62" s="26">
        <v>7261.92</v>
      </c>
      <c r="Q62" s="26">
        <f t="shared" si="3"/>
        <v>539633.2752</v>
      </c>
      <c r="S62" s="48">
        <v>1.01</v>
      </c>
      <c r="T62" s="43">
        <f t="shared" si="8"/>
        <v>7334.5392</v>
      </c>
      <c r="U62" s="43">
        <f t="shared" si="9"/>
        <v>545029.607952</v>
      </c>
    </row>
    <row r="63" spans="1:21" s="43" customFormat="1" ht="16.5" customHeight="1">
      <c r="A63" s="5">
        <v>58</v>
      </c>
      <c r="B63" s="6" t="s">
        <v>19</v>
      </c>
      <c r="C63" s="7" t="s">
        <v>133</v>
      </c>
      <c r="D63" s="8">
        <v>10</v>
      </c>
      <c r="E63" s="6" t="s">
        <v>20</v>
      </c>
      <c r="F63" s="8">
        <v>3</v>
      </c>
      <c r="G63" s="17">
        <f t="shared" si="0"/>
        <v>74.31</v>
      </c>
      <c r="H63" s="7">
        <v>13.56</v>
      </c>
      <c r="I63" s="7">
        <v>60.75</v>
      </c>
      <c r="J63" s="17">
        <f t="shared" si="1"/>
        <v>7334.539199999999</v>
      </c>
      <c r="K63" s="17">
        <f t="shared" si="2"/>
        <v>8971.680789333333</v>
      </c>
      <c r="L63" s="21">
        <v>545029.607952</v>
      </c>
      <c r="M63" s="17"/>
      <c r="N63" s="22" t="s">
        <v>21</v>
      </c>
      <c r="O63" s="22" t="s">
        <v>22</v>
      </c>
      <c r="P63" s="26">
        <v>7261.92</v>
      </c>
      <c r="Q63" s="26">
        <f t="shared" si="3"/>
        <v>539633.2752</v>
      </c>
      <c r="S63" s="48">
        <v>1.01</v>
      </c>
      <c r="T63" s="43">
        <f t="shared" si="8"/>
        <v>7334.5392</v>
      </c>
      <c r="U63" s="43">
        <f t="shared" si="9"/>
        <v>545029.607952</v>
      </c>
    </row>
    <row r="64" spans="1:21" s="43" customFormat="1" ht="16.5" customHeight="1">
      <c r="A64" s="5">
        <v>59</v>
      </c>
      <c r="B64" s="6" t="s">
        <v>19</v>
      </c>
      <c r="C64" s="7" t="s">
        <v>52</v>
      </c>
      <c r="D64" s="8">
        <v>11</v>
      </c>
      <c r="E64" s="6" t="s">
        <v>20</v>
      </c>
      <c r="F64" s="8">
        <v>3</v>
      </c>
      <c r="G64" s="17">
        <f t="shared" si="0"/>
        <v>74.31</v>
      </c>
      <c r="H64" s="7">
        <v>13.56</v>
      </c>
      <c r="I64" s="7">
        <v>60.75</v>
      </c>
      <c r="J64" s="17">
        <f t="shared" si="1"/>
        <v>7334.539199999999</v>
      </c>
      <c r="K64" s="17">
        <f t="shared" si="2"/>
        <v>8971.680789333333</v>
      </c>
      <c r="L64" s="21">
        <v>545029.607952</v>
      </c>
      <c r="M64" s="17"/>
      <c r="N64" s="22" t="s">
        <v>21</v>
      </c>
      <c r="O64" s="22" t="s">
        <v>22</v>
      </c>
      <c r="P64" s="26">
        <v>7261.92</v>
      </c>
      <c r="Q64" s="26">
        <f t="shared" si="3"/>
        <v>539633.2752</v>
      </c>
      <c r="S64" s="48">
        <v>1.01</v>
      </c>
      <c r="T64" s="43">
        <f t="shared" si="8"/>
        <v>7334.5392</v>
      </c>
      <c r="U64" s="43">
        <f t="shared" si="9"/>
        <v>545029.607952</v>
      </c>
    </row>
    <row r="65" spans="1:21" s="43" customFormat="1" ht="16.5" customHeight="1">
      <c r="A65" s="5">
        <v>60</v>
      </c>
      <c r="B65" s="6" t="s">
        <v>19</v>
      </c>
      <c r="C65" s="7" t="s">
        <v>171</v>
      </c>
      <c r="D65" s="8">
        <v>12</v>
      </c>
      <c r="E65" s="6" t="s">
        <v>20</v>
      </c>
      <c r="F65" s="8">
        <v>3</v>
      </c>
      <c r="G65" s="17">
        <f t="shared" si="0"/>
        <v>74.31</v>
      </c>
      <c r="H65" s="7">
        <v>13.56</v>
      </c>
      <c r="I65" s="7">
        <v>60.75</v>
      </c>
      <c r="J65" s="17">
        <f t="shared" si="1"/>
        <v>7334.539199999999</v>
      </c>
      <c r="K65" s="17">
        <f t="shared" si="2"/>
        <v>8971.680789333333</v>
      </c>
      <c r="L65" s="21">
        <v>545029.607952</v>
      </c>
      <c r="M65" s="17"/>
      <c r="N65" s="22" t="s">
        <v>21</v>
      </c>
      <c r="O65" s="22" t="s">
        <v>22</v>
      </c>
      <c r="P65" s="26">
        <v>7261.92</v>
      </c>
      <c r="Q65" s="26">
        <f t="shared" si="3"/>
        <v>539633.2752</v>
      </c>
      <c r="S65" s="48">
        <v>1.01</v>
      </c>
      <c r="T65" s="43">
        <f t="shared" si="8"/>
        <v>7334.5392</v>
      </c>
      <c r="U65" s="43">
        <f t="shared" si="9"/>
        <v>545029.607952</v>
      </c>
    </row>
    <row r="66" spans="1:21" s="43" customFormat="1" ht="16.5" customHeight="1">
      <c r="A66" s="5">
        <v>61</v>
      </c>
      <c r="B66" s="6" t="s">
        <v>19</v>
      </c>
      <c r="C66" s="7" t="s">
        <v>172</v>
      </c>
      <c r="D66" s="8">
        <v>13</v>
      </c>
      <c r="E66" s="6" t="s">
        <v>20</v>
      </c>
      <c r="F66" s="8">
        <v>3</v>
      </c>
      <c r="G66" s="17">
        <f t="shared" si="0"/>
        <v>74.31</v>
      </c>
      <c r="H66" s="7">
        <v>13.56</v>
      </c>
      <c r="I66" s="7">
        <v>60.75</v>
      </c>
      <c r="J66" s="17">
        <f t="shared" si="1"/>
        <v>7334.539199999999</v>
      </c>
      <c r="K66" s="17">
        <f t="shared" si="2"/>
        <v>8971.680789333333</v>
      </c>
      <c r="L66" s="21">
        <v>545029.607952</v>
      </c>
      <c r="M66" s="17"/>
      <c r="N66" s="22" t="s">
        <v>21</v>
      </c>
      <c r="O66" s="22" t="s">
        <v>22</v>
      </c>
      <c r="P66" s="26">
        <v>7261.92</v>
      </c>
      <c r="Q66" s="26">
        <f t="shared" si="3"/>
        <v>539633.2752</v>
      </c>
      <c r="S66" s="48">
        <v>1.01</v>
      </c>
      <c r="T66" s="43">
        <f t="shared" si="8"/>
        <v>7334.5392</v>
      </c>
      <c r="U66" s="43">
        <f t="shared" si="9"/>
        <v>545029.607952</v>
      </c>
    </row>
    <row r="67" spans="1:20" s="44" customFormat="1" ht="16.5" customHeight="1">
      <c r="A67" s="11">
        <v>62</v>
      </c>
      <c r="B67" s="12" t="s">
        <v>19</v>
      </c>
      <c r="C67" s="13" t="s">
        <v>227</v>
      </c>
      <c r="D67" s="14">
        <v>14</v>
      </c>
      <c r="E67" s="12" t="s">
        <v>20</v>
      </c>
      <c r="F67" s="14">
        <v>3</v>
      </c>
      <c r="G67" s="15">
        <f t="shared" si="0"/>
        <v>74.31</v>
      </c>
      <c r="H67" s="13">
        <v>13.56</v>
      </c>
      <c r="I67" s="13">
        <v>60.75</v>
      </c>
      <c r="J67" s="15">
        <f t="shared" si="1"/>
        <v>8058.24</v>
      </c>
      <c r="K67" s="15">
        <f t="shared" si="2"/>
        <v>9856.918755555556</v>
      </c>
      <c r="L67" s="23">
        <v>598807.8144</v>
      </c>
      <c r="M67" s="15"/>
      <c r="N67" s="24" t="s">
        <v>21</v>
      </c>
      <c r="O67" s="24" t="s">
        <v>22</v>
      </c>
      <c r="P67" s="46">
        <v>8058.24</v>
      </c>
      <c r="Q67" s="46">
        <f t="shared" si="3"/>
        <v>598807.8144</v>
      </c>
      <c r="T67" s="48"/>
    </row>
    <row r="68" spans="1:21" s="43" customFormat="1" ht="16.5" customHeight="1">
      <c r="A68" s="5">
        <v>63</v>
      </c>
      <c r="B68" s="6" t="s">
        <v>19</v>
      </c>
      <c r="C68" s="7" t="s">
        <v>228</v>
      </c>
      <c r="D68" s="8">
        <v>15</v>
      </c>
      <c r="E68" s="6" t="s">
        <v>20</v>
      </c>
      <c r="F68" s="8">
        <v>3</v>
      </c>
      <c r="G68" s="17">
        <f t="shared" si="0"/>
        <v>74.31</v>
      </c>
      <c r="H68" s="7">
        <v>13.56</v>
      </c>
      <c r="I68" s="7">
        <v>60.75</v>
      </c>
      <c r="J68" s="17">
        <f t="shared" si="1"/>
        <v>7334.539199999999</v>
      </c>
      <c r="K68" s="17">
        <f t="shared" si="2"/>
        <v>8971.680789333333</v>
      </c>
      <c r="L68" s="21">
        <v>545029.607952</v>
      </c>
      <c r="M68" s="17"/>
      <c r="N68" s="22" t="s">
        <v>21</v>
      </c>
      <c r="O68" s="22" t="s">
        <v>22</v>
      </c>
      <c r="P68" s="26">
        <v>7261.92</v>
      </c>
      <c r="Q68" s="26">
        <f t="shared" si="3"/>
        <v>539633.2752</v>
      </c>
      <c r="S68" s="48">
        <v>1.01</v>
      </c>
      <c r="T68" s="43">
        <f>P68*S68</f>
        <v>7334.5392</v>
      </c>
      <c r="U68" s="43">
        <f>G68*T68</f>
        <v>545029.607952</v>
      </c>
    </row>
    <row r="69" spans="1:21" s="43" customFormat="1" ht="16.5" customHeight="1">
      <c r="A69" s="5">
        <v>64</v>
      </c>
      <c r="B69" s="6" t="s">
        <v>19</v>
      </c>
      <c r="C69" s="7" t="s">
        <v>134</v>
      </c>
      <c r="D69" s="8">
        <v>16</v>
      </c>
      <c r="E69" s="6" t="s">
        <v>20</v>
      </c>
      <c r="F69" s="8">
        <v>3</v>
      </c>
      <c r="G69" s="17">
        <f t="shared" si="0"/>
        <v>74.31</v>
      </c>
      <c r="H69" s="7">
        <v>13.56</v>
      </c>
      <c r="I69" s="7">
        <v>60.75</v>
      </c>
      <c r="J69" s="17">
        <f t="shared" si="1"/>
        <v>7334.539199999999</v>
      </c>
      <c r="K69" s="17">
        <f t="shared" si="2"/>
        <v>8971.680789333333</v>
      </c>
      <c r="L69" s="21">
        <v>545029.607952</v>
      </c>
      <c r="M69" s="17"/>
      <c r="N69" s="22" t="s">
        <v>21</v>
      </c>
      <c r="O69" s="22" t="s">
        <v>22</v>
      </c>
      <c r="P69" s="26">
        <v>7261.92</v>
      </c>
      <c r="Q69" s="26">
        <f t="shared" si="3"/>
        <v>539633.2752</v>
      </c>
      <c r="S69" s="48">
        <v>1.01</v>
      </c>
      <c r="T69" s="43">
        <f>P69*S69</f>
        <v>7334.5392</v>
      </c>
      <c r="U69" s="43">
        <f>G69*T69</f>
        <v>545029.607952</v>
      </c>
    </row>
    <row r="70" spans="1:21" s="43" customFormat="1" ht="16.5" customHeight="1">
      <c r="A70" s="5">
        <v>65</v>
      </c>
      <c r="B70" s="6" t="s">
        <v>19</v>
      </c>
      <c r="C70" s="7" t="s">
        <v>53</v>
      </c>
      <c r="D70" s="8">
        <v>17</v>
      </c>
      <c r="E70" s="6" t="s">
        <v>20</v>
      </c>
      <c r="F70" s="8">
        <v>3</v>
      </c>
      <c r="G70" s="17">
        <f aca="true" t="shared" si="10" ref="G70:G133">H70+I70</f>
        <v>74.31</v>
      </c>
      <c r="H70" s="7">
        <v>13.56</v>
      </c>
      <c r="I70" s="7">
        <v>60.75</v>
      </c>
      <c r="J70" s="17">
        <f aca="true" t="shared" si="11" ref="J70:J79">L70/G70</f>
        <v>7334.539199999999</v>
      </c>
      <c r="K70" s="17">
        <f aca="true" t="shared" si="12" ref="K70:K79">L70/I70</f>
        <v>8971.680789333333</v>
      </c>
      <c r="L70" s="21">
        <v>545029.607952</v>
      </c>
      <c r="M70" s="17"/>
      <c r="N70" s="22" t="s">
        <v>21</v>
      </c>
      <c r="O70" s="22" t="s">
        <v>22</v>
      </c>
      <c r="P70" s="26">
        <v>7261.92</v>
      </c>
      <c r="Q70" s="26">
        <f t="shared" si="3"/>
        <v>539633.2752</v>
      </c>
      <c r="S70" s="48">
        <v>1.01</v>
      </c>
      <c r="T70" s="43">
        <f>P70*S70</f>
        <v>7334.5392</v>
      </c>
      <c r="U70" s="43">
        <f>G70*T70</f>
        <v>545029.607952</v>
      </c>
    </row>
    <row r="71" spans="1:20" s="44" customFormat="1" ht="16.5" customHeight="1">
      <c r="A71" s="11">
        <v>66</v>
      </c>
      <c r="B71" s="12" t="s">
        <v>19</v>
      </c>
      <c r="C71" s="13" t="s">
        <v>229</v>
      </c>
      <c r="D71" s="14">
        <v>18</v>
      </c>
      <c r="E71" s="12" t="s">
        <v>20</v>
      </c>
      <c r="F71" s="14">
        <v>3</v>
      </c>
      <c r="G71" s="15">
        <f t="shared" si="10"/>
        <v>74.31</v>
      </c>
      <c r="H71" s="13">
        <v>13.56</v>
      </c>
      <c r="I71" s="13">
        <v>60.75</v>
      </c>
      <c r="J71" s="15">
        <f t="shared" si="11"/>
        <v>8024.76</v>
      </c>
      <c r="K71" s="15">
        <f t="shared" si="12"/>
        <v>9815.96568888889</v>
      </c>
      <c r="L71" s="23">
        <v>596319.9156000001</v>
      </c>
      <c r="M71" s="15"/>
      <c r="N71" s="24" t="s">
        <v>21</v>
      </c>
      <c r="O71" s="24" t="s">
        <v>22</v>
      </c>
      <c r="P71" s="46">
        <v>8024.76</v>
      </c>
      <c r="Q71" s="46">
        <f t="shared" si="3"/>
        <v>596319.9156000001</v>
      </c>
      <c r="T71" s="48"/>
    </row>
    <row r="72" spans="1:21" s="43" customFormat="1" ht="16.5" customHeight="1">
      <c r="A72" s="5">
        <v>67</v>
      </c>
      <c r="B72" s="6" t="s">
        <v>19</v>
      </c>
      <c r="C72" s="7" t="s">
        <v>54</v>
      </c>
      <c r="D72" s="8">
        <v>19</v>
      </c>
      <c r="E72" s="6" t="s">
        <v>20</v>
      </c>
      <c r="F72" s="8">
        <v>3</v>
      </c>
      <c r="G72" s="17">
        <f t="shared" si="10"/>
        <v>74.31</v>
      </c>
      <c r="H72" s="7">
        <v>13.56</v>
      </c>
      <c r="I72" s="7">
        <v>60.75</v>
      </c>
      <c r="J72" s="17">
        <f t="shared" si="11"/>
        <v>7334.539199999999</v>
      </c>
      <c r="K72" s="17">
        <f t="shared" si="12"/>
        <v>8971.680789333333</v>
      </c>
      <c r="L72" s="21">
        <v>545029.607952</v>
      </c>
      <c r="M72" s="17"/>
      <c r="N72" s="22" t="s">
        <v>21</v>
      </c>
      <c r="O72" s="22" t="s">
        <v>22</v>
      </c>
      <c r="P72" s="26">
        <v>7261.92</v>
      </c>
      <c r="Q72" s="26">
        <f t="shared" si="3"/>
        <v>539633.2752</v>
      </c>
      <c r="S72" s="48">
        <v>1.01</v>
      </c>
      <c r="T72" s="43">
        <f>P72*S72</f>
        <v>7334.5392</v>
      </c>
      <c r="U72" s="43">
        <f>G72*T72</f>
        <v>545029.607952</v>
      </c>
    </row>
    <row r="73" spans="1:21" s="43" customFormat="1" ht="16.5" customHeight="1">
      <c r="A73" s="5">
        <v>68</v>
      </c>
      <c r="B73" s="6" t="s">
        <v>19</v>
      </c>
      <c r="C73" s="7" t="s">
        <v>230</v>
      </c>
      <c r="D73" s="8">
        <v>20</v>
      </c>
      <c r="E73" s="6" t="s">
        <v>20</v>
      </c>
      <c r="F73" s="8">
        <v>3</v>
      </c>
      <c r="G73" s="17">
        <f t="shared" si="10"/>
        <v>74.31</v>
      </c>
      <c r="H73" s="7">
        <v>13.56</v>
      </c>
      <c r="I73" s="7">
        <v>60.75</v>
      </c>
      <c r="J73" s="17">
        <f t="shared" si="11"/>
        <v>7334.539199999999</v>
      </c>
      <c r="K73" s="17">
        <f t="shared" si="12"/>
        <v>8971.680789333333</v>
      </c>
      <c r="L73" s="21">
        <v>545029.607952</v>
      </c>
      <c r="M73" s="17"/>
      <c r="N73" s="22" t="s">
        <v>21</v>
      </c>
      <c r="O73" s="22" t="s">
        <v>22</v>
      </c>
      <c r="P73" s="26">
        <v>7261.92</v>
      </c>
      <c r="Q73" s="26">
        <f t="shared" si="3"/>
        <v>539633.2752</v>
      </c>
      <c r="S73" s="48">
        <v>1.01</v>
      </c>
      <c r="T73" s="43">
        <f>P73*S73</f>
        <v>7334.5392</v>
      </c>
      <c r="U73" s="43">
        <f>G73*T73</f>
        <v>545029.607952</v>
      </c>
    </row>
    <row r="74" spans="1:21" s="43" customFormat="1" ht="16.5" customHeight="1">
      <c r="A74" s="5">
        <v>69</v>
      </c>
      <c r="B74" s="6" t="s">
        <v>19</v>
      </c>
      <c r="C74" s="7" t="s">
        <v>231</v>
      </c>
      <c r="D74" s="8">
        <v>21</v>
      </c>
      <c r="E74" s="6" t="s">
        <v>20</v>
      </c>
      <c r="F74" s="8">
        <v>3</v>
      </c>
      <c r="G74" s="17">
        <f t="shared" si="10"/>
        <v>74.31</v>
      </c>
      <c r="H74" s="7">
        <v>13.56</v>
      </c>
      <c r="I74" s="7">
        <v>60.75</v>
      </c>
      <c r="J74" s="17">
        <f t="shared" si="11"/>
        <v>7334.539199999999</v>
      </c>
      <c r="K74" s="17">
        <f t="shared" si="12"/>
        <v>8971.680789333333</v>
      </c>
      <c r="L74" s="21">
        <v>545029.607952</v>
      </c>
      <c r="M74" s="17"/>
      <c r="N74" s="22" t="s">
        <v>21</v>
      </c>
      <c r="O74" s="22" t="s">
        <v>22</v>
      </c>
      <c r="P74" s="26">
        <v>7261.92</v>
      </c>
      <c r="Q74" s="26">
        <f aca="true" t="shared" si="13" ref="Q74:Q137">G74*P74</f>
        <v>539633.2752</v>
      </c>
      <c r="S74" s="48">
        <v>1.01</v>
      </c>
      <c r="T74" s="43">
        <f>P74*S74</f>
        <v>7334.5392</v>
      </c>
      <c r="U74" s="43">
        <f>G74*T74</f>
        <v>545029.607952</v>
      </c>
    </row>
    <row r="75" spans="1:21" s="43" customFormat="1" ht="16.5" customHeight="1">
      <c r="A75" s="5">
        <v>70</v>
      </c>
      <c r="B75" s="6" t="s">
        <v>19</v>
      </c>
      <c r="C75" s="7" t="s">
        <v>232</v>
      </c>
      <c r="D75" s="8">
        <v>22</v>
      </c>
      <c r="E75" s="6" t="s">
        <v>20</v>
      </c>
      <c r="F75" s="8">
        <v>3</v>
      </c>
      <c r="G75" s="17">
        <f t="shared" si="10"/>
        <v>74.31</v>
      </c>
      <c r="H75" s="7">
        <v>13.56</v>
      </c>
      <c r="I75" s="7">
        <v>60.75</v>
      </c>
      <c r="J75" s="17">
        <f t="shared" si="11"/>
        <v>7334.539199999999</v>
      </c>
      <c r="K75" s="17">
        <f t="shared" si="12"/>
        <v>8971.680789333333</v>
      </c>
      <c r="L75" s="21">
        <v>545029.607952</v>
      </c>
      <c r="M75" s="17"/>
      <c r="N75" s="22" t="s">
        <v>21</v>
      </c>
      <c r="O75" s="22" t="s">
        <v>22</v>
      </c>
      <c r="P75" s="26">
        <v>7261.92</v>
      </c>
      <c r="Q75" s="26">
        <f t="shared" si="13"/>
        <v>539633.2752</v>
      </c>
      <c r="S75" s="48">
        <v>1.01</v>
      </c>
      <c r="T75" s="43">
        <f>P75*S75</f>
        <v>7334.5392</v>
      </c>
      <c r="U75" s="43">
        <f>G75*T75</f>
        <v>545029.607952</v>
      </c>
    </row>
    <row r="76" spans="1:21" s="43" customFormat="1" ht="16.5" customHeight="1">
      <c r="A76" s="5">
        <v>71</v>
      </c>
      <c r="B76" s="6" t="s">
        <v>19</v>
      </c>
      <c r="C76" s="7" t="s">
        <v>233</v>
      </c>
      <c r="D76" s="8">
        <v>23</v>
      </c>
      <c r="E76" s="6" t="s">
        <v>20</v>
      </c>
      <c r="F76" s="8">
        <v>3</v>
      </c>
      <c r="G76" s="17">
        <f t="shared" si="10"/>
        <v>74.31</v>
      </c>
      <c r="H76" s="7">
        <v>13.56</v>
      </c>
      <c r="I76" s="7">
        <v>60.75</v>
      </c>
      <c r="J76" s="17">
        <f t="shared" si="11"/>
        <v>7334.539199999999</v>
      </c>
      <c r="K76" s="17">
        <f t="shared" si="12"/>
        <v>8971.680789333333</v>
      </c>
      <c r="L76" s="21">
        <v>545029.607952</v>
      </c>
      <c r="M76" s="17"/>
      <c r="N76" s="22" t="s">
        <v>21</v>
      </c>
      <c r="O76" s="22" t="s">
        <v>22</v>
      </c>
      <c r="P76" s="26">
        <v>7261.92</v>
      </c>
      <c r="Q76" s="26">
        <f t="shared" si="13"/>
        <v>539633.2752</v>
      </c>
      <c r="S76" s="48">
        <v>1.01</v>
      </c>
      <c r="T76" s="43">
        <f>P76*S76</f>
        <v>7334.5392</v>
      </c>
      <c r="U76" s="43">
        <f>G76*T76</f>
        <v>545029.607952</v>
      </c>
    </row>
    <row r="77" spans="1:22" s="44" customFormat="1" ht="16.5" customHeight="1">
      <c r="A77" s="11">
        <v>72</v>
      </c>
      <c r="B77" s="12" t="s">
        <v>19</v>
      </c>
      <c r="C77" s="13" t="s">
        <v>234</v>
      </c>
      <c r="D77" s="14">
        <v>24</v>
      </c>
      <c r="E77" s="12" t="s">
        <v>20</v>
      </c>
      <c r="F77" s="14">
        <v>3</v>
      </c>
      <c r="G77" s="15">
        <f t="shared" si="10"/>
        <v>74.31</v>
      </c>
      <c r="H77" s="13">
        <v>13.56</v>
      </c>
      <c r="I77" s="13">
        <v>60.75</v>
      </c>
      <c r="J77" s="15">
        <f t="shared" si="11"/>
        <v>7955.64</v>
      </c>
      <c r="K77" s="15">
        <f t="shared" si="12"/>
        <v>9731.417422222223</v>
      </c>
      <c r="L77" s="23">
        <v>591183.6084</v>
      </c>
      <c r="M77" s="15"/>
      <c r="N77" s="24" t="s">
        <v>21</v>
      </c>
      <c r="O77" s="24" t="s">
        <v>22</v>
      </c>
      <c r="P77" s="46">
        <v>7955.64</v>
      </c>
      <c r="Q77" s="46">
        <f t="shared" si="13"/>
        <v>591183.6084</v>
      </c>
      <c r="T77" s="50"/>
      <c r="U77" s="50"/>
      <c r="V77" s="50"/>
    </row>
    <row r="78" spans="1:20" s="44" customFormat="1" ht="16.5" customHeight="1">
      <c r="A78" s="11">
        <v>73</v>
      </c>
      <c r="B78" s="12" t="s">
        <v>19</v>
      </c>
      <c r="C78" s="13" t="s">
        <v>55</v>
      </c>
      <c r="D78" s="14">
        <v>2</v>
      </c>
      <c r="E78" s="12" t="s">
        <v>20</v>
      </c>
      <c r="F78" s="14">
        <v>3</v>
      </c>
      <c r="G78" s="15">
        <f t="shared" si="10"/>
        <v>99.75</v>
      </c>
      <c r="H78" s="16">
        <v>18.21</v>
      </c>
      <c r="I78" s="16">
        <v>81.54</v>
      </c>
      <c r="J78" s="15">
        <f t="shared" si="11"/>
        <v>7540.92</v>
      </c>
      <c r="K78" s="15">
        <f t="shared" si="12"/>
        <v>9225.003311258277</v>
      </c>
      <c r="L78" s="23">
        <v>752206.77</v>
      </c>
      <c r="M78" s="15"/>
      <c r="N78" s="24" t="s">
        <v>21</v>
      </c>
      <c r="O78" s="24" t="s">
        <v>22</v>
      </c>
      <c r="P78" s="46">
        <v>7540.92</v>
      </c>
      <c r="Q78" s="46">
        <f t="shared" si="13"/>
        <v>752206.77</v>
      </c>
      <c r="T78" s="48"/>
    </row>
    <row r="79" spans="1:20" s="44" customFormat="1" ht="16.5" customHeight="1">
      <c r="A79" s="11">
        <v>74</v>
      </c>
      <c r="B79" s="12" t="s">
        <v>19</v>
      </c>
      <c r="C79" s="13" t="s">
        <v>56</v>
      </c>
      <c r="D79" s="14">
        <v>3</v>
      </c>
      <c r="E79" s="12" t="s">
        <v>20</v>
      </c>
      <c r="F79" s="14">
        <v>3</v>
      </c>
      <c r="G79" s="15">
        <f t="shared" si="10"/>
        <v>99.75</v>
      </c>
      <c r="H79" s="16">
        <v>18.21</v>
      </c>
      <c r="I79" s="16">
        <v>81.54</v>
      </c>
      <c r="J79" s="15">
        <f t="shared" si="11"/>
        <v>7823.88</v>
      </c>
      <c r="K79" s="15">
        <f t="shared" si="12"/>
        <v>9571.155629139072</v>
      </c>
      <c r="L79" s="23">
        <v>780432.03</v>
      </c>
      <c r="M79" s="15"/>
      <c r="N79" s="24" t="s">
        <v>21</v>
      </c>
      <c r="O79" s="24" t="s">
        <v>22</v>
      </c>
      <c r="P79" s="46">
        <v>7823.88</v>
      </c>
      <c r="Q79" s="46">
        <f t="shared" si="13"/>
        <v>780432.03</v>
      </c>
      <c r="T79" s="48"/>
    </row>
    <row r="80" spans="1:20" s="44" customFormat="1" ht="16.5" customHeight="1">
      <c r="A80" s="11">
        <v>75</v>
      </c>
      <c r="B80" s="12" t="s">
        <v>19</v>
      </c>
      <c r="C80" s="13" t="s">
        <v>57</v>
      </c>
      <c r="D80" s="14">
        <v>4</v>
      </c>
      <c r="E80" s="12" t="s">
        <v>20</v>
      </c>
      <c r="F80" s="14">
        <v>3</v>
      </c>
      <c r="G80" s="15">
        <f t="shared" si="10"/>
        <v>99.75</v>
      </c>
      <c r="H80" s="16">
        <v>18.21</v>
      </c>
      <c r="I80" s="16">
        <v>81.54</v>
      </c>
      <c r="J80" s="15">
        <f>L80/'附件2'!G67</f>
        <v>8553.61716352477</v>
      </c>
      <c r="K80" s="15">
        <f>L80/'附件2'!I67</f>
        <v>10320.44472361809</v>
      </c>
      <c r="L80" s="23">
        <v>780432.03</v>
      </c>
      <c r="M80" s="15"/>
      <c r="N80" s="24" t="s">
        <v>21</v>
      </c>
      <c r="O80" s="24" t="s">
        <v>22</v>
      </c>
      <c r="P80" s="46">
        <v>7823.88</v>
      </c>
      <c r="Q80" s="46">
        <f t="shared" si="13"/>
        <v>780432.03</v>
      </c>
      <c r="T80" s="48"/>
    </row>
    <row r="81" spans="1:21" s="43" customFormat="1" ht="16.5" customHeight="1">
      <c r="A81" s="5">
        <v>76</v>
      </c>
      <c r="B81" s="6" t="s">
        <v>19</v>
      </c>
      <c r="C81" s="7" t="s">
        <v>136</v>
      </c>
      <c r="D81" s="8">
        <v>5</v>
      </c>
      <c r="E81" s="6" t="s">
        <v>20</v>
      </c>
      <c r="F81" s="8">
        <v>3</v>
      </c>
      <c r="G81" s="17">
        <f t="shared" si="10"/>
        <v>99.75</v>
      </c>
      <c r="H81" s="10">
        <v>18.21</v>
      </c>
      <c r="I81" s="10">
        <v>81.54</v>
      </c>
      <c r="J81" s="17">
        <f aca="true" t="shared" si="14" ref="J81:J144">L81/G81</f>
        <v>7129.468800000001</v>
      </c>
      <c r="K81" s="17">
        <f aca="true" t="shared" si="15" ref="K81:K144">L81/I81</f>
        <v>8721.664370860926</v>
      </c>
      <c r="L81" s="21">
        <v>711164.5128</v>
      </c>
      <c r="M81" s="17"/>
      <c r="N81" s="27" t="s">
        <v>21</v>
      </c>
      <c r="O81" s="22" t="s">
        <v>22</v>
      </c>
      <c r="P81" s="26">
        <v>7058.88</v>
      </c>
      <c r="Q81" s="26">
        <f t="shared" si="13"/>
        <v>704123.28</v>
      </c>
      <c r="S81" s="48">
        <v>1.01</v>
      </c>
      <c r="T81" s="43">
        <f aca="true" t="shared" si="16" ref="T81:T89">P81*S81</f>
        <v>7129.468800000001</v>
      </c>
      <c r="U81" s="43">
        <f aca="true" t="shared" si="17" ref="U81:U89">G81*T81</f>
        <v>711164.5128</v>
      </c>
    </row>
    <row r="82" spans="1:21" s="43" customFormat="1" ht="16.5" customHeight="1">
      <c r="A82" s="5">
        <v>77</v>
      </c>
      <c r="B82" s="6" t="s">
        <v>19</v>
      </c>
      <c r="C82" s="7" t="s">
        <v>58</v>
      </c>
      <c r="D82" s="8">
        <v>6</v>
      </c>
      <c r="E82" s="6" t="s">
        <v>20</v>
      </c>
      <c r="F82" s="8">
        <v>3</v>
      </c>
      <c r="G82" s="17">
        <f t="shared" si="10"/>
        <v>99.75</v>
      </c>
      <c r="H82" s="10">
        <v>18.21</v>
      </c>
      <c r="I82" s="10">
        <v>81.54</v>
      </c>
      <c r="J82" s="17">
        <f t="shared" si="14"/>
        <v>7129.468800000001</v>
      </c>
      <c r="K82" s="17">
        <f t="shared" si="15"/>
        <v>8721.664370860926</v>
      </c>
      <c r="L82" s="21">
        <v>711164.5128</v>
      </c>
      <c r="M82" s="17"/>
      <c r="N82" s="27" t="s">
        <v>21</v>
      </c>
      <c r="O82" s="22" t="s">
        <v>22</v>
      </c>
      <c r="P82" s="26">
        <v>7058.88</v>
      </c>
      <c r="Q82" s="26">
        <f t="shared" si="13"/>
        <v>704123.28</v>
      </c>
      <c r="S82" s="48">
        <v>1.01</v>
      </c>
      <c r="T82" s="43">
        <f t="shared" si="16"/>
        <v>7129.468800000001</v>
      </c>
      <c r="U82" s="43">
        <f t="shared" si="17"/>
        <v>711164.5128</v>
      </c>
    </row>
    <row r="83" spans="1:21" s="43" customFormat="1" ht="16.5" customHeight="1">
      <c r="A83" s="5">
        <v>78</v>
      </c>
      <c r="B83" s="6" t="s">
        <v>19</v>
      </c>
      <c r="C83" s="7" t="s">
        <v>59</v>
      </c>
      <c r="D83" s="8">
        <v>7</v>
      </c>
      <c r="E83" s="6" t="s">
        <v>20</v>
      </c>
      <c r="F83" s="8">
        <v>3</v>
      </c>
      <c r="G83" s="9">
        <f t="shared" si="10"/>
        <v>99.75</v>
      </c>
      <c r="H83" s="10">
        <v>18.21</v>
      </c>
      <c r="I83" s="10">
        <v>81.54</v>
      </c>
      <c r="J83" s="17">
        <f t="shared" si="14"/>
        <v>7129.468800000001</v>
      </c>
      <c r="K83" s="17">
        <f t="shared" si="15"/>
        <v>8721.664370860926</v>
      </c>
      <c r="L83" s="21">
        <v>711164.5128</v>
      </c>
      <c r="M83" s="9"/>
      <c r="N83" s="22" t="s">
        <v>21</v>
      </c>
      <c r="O83" s="22" t="s">
        <v>22</v>
      </c>
      <c r="P83" s="26">
        <v>7058.88</v>
      </c>
      <c r="Q83" s="26">
        <f t="shared" si="13"/>
        <v>704123.28</v>
      </c>
      <c r="S83" s="48">
        <v>1.01</v>
      </c>
      <c r="T83" s="43">
        <f t="shared" si="16"/>
        <v>7129.468800000001</v>
      </c>
      <c r="U83" s="43">
        <f t="shared" si="17"/>
        <v>711164.5128</v>
      </c>
    </row>
    <row r="84" spans="1:21" s="43" customFormat="1" ht="16.5" customHeight="1">
      <c r="A84" s="5">
        <v>79</v>
      </c>
      <c r="B84" s="6" t="s">
        <v>19</v>
      </c>
      <c r="C84" s="7" t="s">
        <v>235</v>
      </c>
      <c r="D84" s="8">
        <v>8</v>
      </c>
      <c r="E84" s="6" t="s">
        <v>20</v>
      </c>
      <c r="F84" s="8">
        <v>3</v>
      </c>
      <c r="G84" s="9">
        <f t="shared" si="10"/>
        <v>99.75</v>
      </c>
      <c r="H84" s="10">
        <v>18.21</v>
      </c>
      <c r="I84" s="10">
        <v>81.54</v>
      </c>
      <c r="J84" s="17">
        <f t="shared" si="14"/>
        <v>7129.468800000001</v>
      </c>
      <c r="K84" s="17">
        <f t="shared" si="15"/>
        <v>8721.664370860926</v>
      </c>
      <c r="L84" s="21">
        <v>711164.5128</v>
      </c>
      <c r="M84" s="9"/>
      <c r="N84" s="22" t="s">
        <v>21</v>
      </c>
      <c r="O84" s="22" t="s">
        <v>22</v>
      </c>
      <c r="P84" s="26">
        <v>7058.88</v>
      </c>
      <c r="Q84" s="26">
        <f t="shared" si="13"/>
        <v>704123.28</v>
      </c>
      <c r="S84" s="48">
        <v>1.01</v>
      </c>
      <c r="T84" s="43">
        <f t="shared" si="16"/>
        <v>7129.468800000001</v>
      </c>
      <c r="U84" s="43">
        <f t="shared" si="17"/>
        <v>711164.5128</v>
      </c>
    </row>
    <row r="85" spans="1:21" s="43" customFormat="1" ht="16.5" customHeight="1">
      <c r="A85" s="5">
        <v>80</v>
      </c>
      <c r="B85" s="6" t="s">
        <v>19</v>
      </c>
      <c r="C85" s="7" t="s">
        <v>60</v>
      </c>
      <c r="D85" s="8">
        <v>9</v>
      </c>
      <c r="E85" s="6" t="s">
        <v>20</v>
      </c>
      <c r="F85" s="8">
        <v>3</v>
      </c>
      <c r="G85" s="9">
        <f t="shared" si="10"/>
        <v>99.75</v>
      </c>
      <c r="H85" s="10">
        <v>18.21</v>
      </c>
      <c r="I85" s="10">
        <v>81.54</v>
      </c>
      <c r="J85" s="17">
        <f t="shared" si="14"/>
        <v>7197.0984</v>
      </c>
      <c r="K85" s="17">
        <f t="shared" si="15"/>
        <v>8804.397417218543</v>
      </c>
      <c r="L85" s="21">
        <v>717910.5654</v>
      </c>
      <c r="M85" s="9"/>
      <c r="N85" s="22" t="s">
        <v>21</v>
      </c>
      <c r="O85" s="22" t="s">
        <v>22</v>
      </c>
      <c r="P85" s="26">
        <v>7125.84</v>
      </c>
      <c r="Q85" s="26">
        <f t="shared" si="13"/>
        <v>710802.54</v>
      </c>
      <c r="S85" s="48">
        <v>1.01</v>
      </c>
      <c r="T85" s="43">
        <f t="shared" si="16"/>
        <v>7197.0984</v>
      </c>
      <c r="U85" s="43">
        <f t="shared" si="17"/>
        <v>717910.5654</v>
      </c>
    </row>
    <row r="86" spans="1:21" s="43" customFormat="1" ht="16.5" customHeight="1">
      <c r="A86" s="5">
        <v>81</v>
      </c>
      <c r="B86" s="6" t="s">
        <v>19</v>
      </c>
      <c r="C86" s="7" t="s">
        <v>137</v>
      </c>
      <c r="D86" s="8">
        <v>10</v>
      </c>
      <c r="E86" s="6" t="s">
        <v>20</v>
      </c>
      <c r="F86" s="8">
        <v>3</v>
      </c>
      <c r="G86" s="9">
        <f t="shared" si="10"/>
        <v>99.75</v>
      </c>
      <c r="H86" s="10">
        <v>18.21</v>
      </c>
      <c r="I86" s="10">
        <v>81.54</v>
      </c>
      <c r="J86" s="17">
        <f t="shared" si="14"/>
        <v>7197.0984</v>
      </c>
      <c r="K86" s="17">
        <f t="shared" si="15"/>
        <v>8804.397417218543</v>
      </c>
      <c r="L86" s="21">
        <v>717910.5654</v>
      </c>
      <c r="M86" s="9"/>
      <c r="N86" s="22" t="s">
        <v>21</v>
      </c>
      <c r="O86" s="22" t="s">
        <v>22</v>
      </c>
      <c r="P86" s="26">
        <v>7125.84</v>
      </c>
      <c r="Q86" s="26">
        <f t="shared" si="13"/>
        <v>710802.54</v>
      </c>
      <c r="S86" s="48">
        <v>1.01</v>
      </c>
      <c r="T86" s="43">
        <f t="shared" si="16"/>
        <v>7197.0984</v>
      </c>
      <c r="U86" s="43">
        <f t="shared" si="17"/>
        <v>717910.5654</v>
      </c>
    </row>
    <row r="87" spans="1:21" s="43" customFormat="1" ht="16.5" customHeight="1">
      <c r="A87" s="5">
        <v>82</v>
      </c>
      <c r="B87" s="6" t="s">
        <v>19</v>
      </c>
      <c r="C87" s="7" t="s">
        <v>173</v>
      </c>
      <c r="D87" s="8">
        <v>11</v>
      </c>
      <c r="E87" s="6" t="s">
        <v>20</v>
      </c>
      <c r="F87" s="8">
        <v>3</v>
      </c>
      <c r="G87" s="9">
        <f t="shared" si="10"/>
        <v>99.75</v>
      </c>
      <c r="H87" s="10">
        <v>18.21</v>
      </c>
      <c r="I87" s="10">
        <v>81.54</v>
      </c>
      <c r="J87" s="17">
        <f t="shared" si="14"/>
        <v>7197.0984</v>
      </c>
      <c r="K87" s="17">
        <f t="shared" si="15"/>
        <v>8804.397417218543</v>
      </c>
      <c r="L87" s="21">
        <v>717910.5654</v>
      </c>
      <c r="M87" s="9"/>
      <c r="N87" s="22" t="s">
        <v>21</v>
      </c>
      <c r="O87" s="22" t="s">
        <v>22</v>
      </c>
      <c r="P87" s="26">
        <v>7125.84</v>
      </c>
      <c r="Q87" s="26">
        <f t="shared" si="13"/>
        <v>710802.54</v>
      </c>
      <c r="S87" s="48">
        <v>1.01</v>
      </c>
      <c r="T87" s="43">
        <f t="shared" si="16"/>
        <v>7197.0984</v>
      </c>
      <c r="U87" s="43">
        <f t="shared" si="17"/>
        <v>717910.5654</v>
      </c>
    </row>
    <row r="88" spans="1:21" s="43" customFormat="1" ht="16.5" customHeight="1">
      <c r="A88" s="5">
        <v>83</v>
      </c>
      <c r="B88" s="6" t="s">
        <v>19</v>
      </c>
      <c r="C88" s="7" t="s">
        <v>61</v>
      </c>
      <c r="D88" s="8">
        <v>12</v>
      </c>
      <c r="E88" s="6" t="s">
        <v>20</v>
      </c>
      <c r="F88" s="8">
        <v>3</v>
      </c>
      <c r="G88" s="9">
        <f t="shared" si="10"/>
        <v>99.75</v>
      </c>
      <c r="H88" s="10">
        <v>18.21</v>
      </c>
      <c r="I88" s="10">
        <v>81.54</v>
      </c>
      <c r="J88" s="17">
        <f t="shared" si="14"/>
        <v>7197.0984</v>
      </c>
      <c r="K88" s="17">
        <f t="shared" si="15"/>
        <v>8804.397417218543</v>
      </c>
      <c r="L88" s="21">
        <v>717910.5654</v>
      </c>
      <c r="M88" s="9"/>
      <c r="N88" s="22" t="s">
        <v>21</v>
      </c>
      <c r="O88" s="22" t="s">
        <v>22</v>
      </c>
      <c r="P88" s="26">
        <v>7125.84</v>
      </c>
      <c r="Q88" s="26">
        <f t="shared" si="13"/>
        <v>710802.54</v>
      </c>
      <c r="S88" s="48">
        <v>1.01</v>
      </c>
      <c r="T88" s="43">
        <f t="shared" si="16"/>
        <v>7197.0984</v>
      </c>
      <c r="U88" s="43">
        <f t="shared" si="17"/>
        <v>717910.5654</v>
      </c>
    </row>
    <row r="89" spans="1:21" s="43" customFormat="1" ht="16.5" customHeight="1">
      <c r="A89" s="5">
        <v>84</v>
      </c>
      <c r="B89" s="6" t="s">
        <v>19</v>
      </c>
      <c r="C89" s="7" t="s">
        <v>174</v>
      </c>
      <c r="D89" s="8">
        <v>13</v>
      </c>
      <c r="E89" s="6" t="s">
        <v>20</v>
      </c>
      <c r="F89" s="8">
        <v>3</v>
      </c>
      <c r="G89" s="9">
        <f t="shared" si="10"/>
        <v>99.75</v>
      </c>
      <c r="H89" s="10">
        <v>18.21</v>
      </c>
      <c r="I89" s="10">
        <v>81.54</v>
      </c>
      <c r="J89" s="17">
        <f t="shared" si="14"/>
        <v>7197.0984</v>
      </c>
      <c r="K89" s="17">
        <f t="shared" si="15"/>
        <v>8804.397417218543</v>
      </c>
      <c r="L89" s="21">
        <v>717910.5654</v>
      </c>
      <c r="M89" s="9"/>
      <c r="N89" s="22" t="s">
        <v>21</v>
      </c>
      <c r="O89" s="22" t="s">
        <v>22</v>
      </c>
      <c r="P89" s="26">
        <v>7125.84</v>
      </c>
      <c r="Q89" s="26">
        <f t="shared" si="13"/>
        <v>710802.54</v>
      </c>
      <c r="S89" s="48">
        <v>1.01</v>
      </c>
      <c r="T89" s="43">
        <f t="shared" si="16"/>
        <v>7197.0984</v>
      </c>
      <c r="U89" s="43">
        <f t="shared" si="17"/>
        <v>717910.5654</v>
      </c>
    </row>
    <row r="90" spans="1:20" s="44" customFormat="1" ht="16.5" customHeight="1">
      <c r="A90" s="11">
        <v>85</v>
      </c>
      <c r="B90" s="12" t="s">
        <v>19</v>
      </c>
      <c r="C90" s="13" t="s">
        <v>62</v>
      </c>
      <c r="D90" s="14">
        <v>14</v>
      </c>
      <c r="E90" s="12" t="s">
        <v>20</v>
      </c>
      <c r="F90" s="14">
        <v>3</v>
      </c>
      <c r="G90" s="15">
        <f t="shared" si="10"/>
        <v>99.75</v>
      </c>
      <c r="H90" s="16">
        <v>18.21</v>
      </c>
      <c r="I90" s="16">
        <v>81.54</v>
      </c>
      <c r="J90" s="15">
        <f t="shared" si="14"/>
        <v>7924.320000000001</v>
      </c>
      <c r="K90" s="15">
        <f t="shared" si="15"/>
        <v>9694.026490066224</v>
      </c>
      <c r="L90" s="23">
        <v>790450.92</v>
      </c>
      <c r="M90" s="15"/>
      <c r="N90" s="24" t="s">
        <v>21</v>
      </c>
      <c r="O90" s="24" t="s">
        <v>22</v>
      </c>
      <c r="P90" s="46">
        <v>7924.32</v>
      </c>
      <c r="Q90" s="46">
        <f t="shared" si="13"/>
        <v>790450.9199999999</v>
      </c>
      <c r="T90" s="48"/>
    </row>
    <row r="91" spans="1:21" s="43" customFormat="1" ht="16.5" customHeight="1">
      <c r="A91" s="5">
        <v>86</v>
      </c>
      <c r="B91" s="6" t="s">
        <v>19</v>
      </c>
      <c r="C91" s="7" t="s">
        <v>175</v>
      </c>
      <c r="D91" s="8">
        <v>15</v>
      </c>
      <c r="E91" s="6" t="s">
        <v>20</v>
      </c>
      <c r="F91" s="8">
        <v>3</v>
      </c>
      <c r="G91" s="9">
        <f t="shared" si="10"/>
        <v>99.75</v>
      </c>
      <c r="H91" s="10">
        <v>18.21</v>
      </c>
      <c r="I91" s="10">
        <v>81.54</v>
      </c>
      <c r="J91" s="17">
        <f t="shared" si="14"/>
        <v>7197.0984</v>
      </c>
      <c r="K91" s="17">
        <f t="shared" si="15"/>
        <v>8804.397417218543</v>
      </c>
      <c r="L91" s="21">
        <v>717910.5654</v>
      </c>
      <c r="M91" s="9"/>
      <c r="N91" s="22" t="s">
        <v>21</v>
      </c>
      <c r="O91" s="22" t="s">
        <v>22</v>
      </c>
      <c r="P91" s="26">
        <v>7125.84</v>
      </c>
      <c r="Q91" s="26">
        <f t="shared" si="13"/>
        <v>710802.54</v>
      </c>
      <c r="S91" s="48">
        <v>1.01</v>
      </c>
      <c r="T91" s="43">
        <f>P91*S91</f>
        <v>7197.0984</v>
      </c>
      <c r="U91" s="43">
        <f>G91*T91</f>
        <v>717910.5654</v>
      </c>
    </row>
    <row r="92" spans="1:21" s="43" customFormat="1" ht="16.5" customHeight="1">
      <c r="A92" s="5">
        <v>87</v>
      </c>
      <c r="B92" s="6" t="s">
        <v>19</v>
      </c>
      <c r="C92" s="7" t="s">
        <v>138</v>
      </c>
      <c r="D92" s="8">
        <v>16</v>
      </c>
      <c r="E92" s="6" t="s">
        <v>20</v>
      </c>
      <c r="F92" s="8">
        <v>3</v>
      </c>
      <c r="G92" s="9">
        <f t="shared" si="10"/>
        <v>99.75</v>
      </c>
      <c r="H92" s="10">
        <v>18.21</v>
      </c>
      <c r="I92" s="10">
        <v>81.54</v>
      </c>
      <c r="J92" s="17">
        <f t="shared" si="14"/>
        <v>7197.0984</v>
      </c>
      <c r="K92" s="17">
        <f t="shared" si="15"/>
        <v>8804.397417218543</v>
      </c>
      <c r="L92" s="21">
        <v>717910.5654</v>
      </c>
      <c r="M92" s="9"/>
      <c r="N92" s="22" t="s">
        <v>21</v>
      </c>
      <c r="O92" s="22" t="s">
        <v>22</v>
      </c>
      <c r="P92" s="26">
        <v>7125.84</v>
      </c>
      <c r="Q92" s="26">
        <f t="shared" si="13"/>
        <v>710802.54</v>
      </c>
      <c r="S92" s="48">
        <v>1.01</v>
      </c>
      <c r="T92" s="43">
        <f>P92*S92</f>
        <v>7197.0984</v>
      </c>
      <c r="U92" s="43">
        <f>G92*T92</f>
        <v>717910.5654</v>
      </c>
    </row>
    <row r="93" spans="1:21" s="43" customFormat="1" ht="16.5" customHeight="1">
      <c r="A93" s="5">
        <v>88</v>
      </c>
      <c r="B93" s="6" t="s">
        <v>19</v>
      </c>
      <c r="C93" s="7" t="s">
        <v>63</v>
      </c>
      <c r="D93" s="8">
        <v>17</v>
      </c>
      <c r="E93" s="6" t="s">
        <v>20</v>
      </c>
      <c r="F93" s="8">
        <v>3</v>
      </c>
      <c r="G93" s="9">
        <f t="shared" si="10"/>
        <v>99.75</v>
      </c>
      <c r="H93" s="10">
        <v>18.21</v>
      </c>
      <c r="I93" s="10">
        <v>81.54</v>
      </c>
      <c r="J93" s="17">
        <f t="shared" si="14"/>
        <v>7197.0984</v>
      </c>
      <c r="K93" s="17">
        <f t="shared" si="15"/>
        <v>8804.397417218543</v>
      </c>
      <c r="L93" s="21">
        <v>717910.5654</v>
      </c>
      <c r="M93" s="9"/>
      <c r="N93" s="22" t="s">
        <v>21</v>
      </c>
      <c r="O93" s="22" t="s">
        <v>22</v>
      </c>
      <c r="P93" s="26">
        <v>7125.84</v>
      </c>
      <c r="Q93" s="26">
        <f t="shared" si="13"/>
        <v>710802.54</v>
      </c>
      <c r="S93" s="48">
        <v>1.01</v>
      </c>
      <c r="T93" s="43">
        <f>P93*S93</f>
        <v>7197.0984</v>
      </c>
      <c r="U93" s="43">
        <f>G93*T93</f>
        <v>717910.5654</v>
      </c>
    </row>
    <row r="94" spans="1:20" s="44" customFormat="1" ht="16.5" customHeight="1">
      <c r="A94" s="11">
        <v>89</v>
      </c>
      <c r="B94" s="12" t="s">
        <v>19</v>
      </c>
      <c r="C94" s="13" t="s">
        <v>176</v>
      </c>
      <c r="D94" s="14">
        <v>18</v>
      </c>
      <c r="E94" s="12" t="s">
        <v>20</v>
      </c>
      <c r="F94" s="14">
        <v>3</v>
      </c>
      <c r="G94" s="15">
        <f t="shared" si="10"/>
        <v>99.75</v>
      </c>
      <c r="H94" s="16">
        <v>18.21</v>
      </c>
      <c r="I94" s="16">
        <v>81.54</v>
      </c>
      <c r="J94" s="15">
        <f t="shared" si="14"/>
        <v>7890.84</v>
      </c>
      <c r="K94" s="15">
        <f t="shared" si="15"/>
        <v>9653.06953642384</v>
      </c>
      <c r="L94" s="23">
        <v>787111.29</v>
      </c>
      <c r="M94" s="15"/>
      <c r="N94" s="24" t="s">
        <v>21</v>
      </c>
      <c r="O94" s="24" t="s">
        <v>22</v>
      </c>
      <c r="P94" s="46">
        <v>7890.84</v>
      </c>
      <c r="Q94" s="46">
        <f t="shared" si="13"/>
        <v>787111.29</v>
      </c>
      <c r="T94" s="48"/>
    </row>
    <row r="95" spans="1:21" s="43" customFormat="1" ht="16.5" customHeight="1">
      <c r="A95" s="5">
        <v>90</v>
      </c>
      <c r="B95" s="6" t="s">
        <v>19</v>
      </c>
      <c r="C95" s="7" t="s">
        <v>64</v>
      </c>
      <c r="D95" s="8">
        <v>19</v>
      </c>
      <c r="E95" s="6" t="s">
        <v>20</v>
      </c>
      <c r="F95" s="8">
        <v>3</v>
      </c>
      <c r="G95" s="9">
        <f t="shared" si="10"/>
        <v>99.75</v>
      </c>
      <c r="H95" s="10">
        <v>18.21</v>
      </c>
      <c r="I95" s="10">
        <v>81.54</v>
      </c>
      <c r="J95" s="17">
        <f t="shared" si="14"/>
        <v>7197.0984</v>
      </c>
      <c r="K95" s="17">
        <f t="shared" si="15"/>
        <v>8804.397417218543</v>
      </c>
      <c r="L95" s="21">
        <v>717910.5654</v>
      </c>
      <c r="M95" s="9"/>
      <c r="N95" s="22" t="s">
        <v>21</v>
      </c>
      <c r="O95" s="22" t="s">
        <v>22</v>
      </c>
      <c r="P95" s="26">
        <v>7125.84</v>
      </c>
      <c r="Q95" s="26">
        <f t="shared" si="13"/>
        <v>710802.54</v>
      </c>
      <c r="S95" s="48">
        <v>1.01</v>
      </c>
      <c r="T95" s="43">
        <f>P95*S95</f>
        <v>7197.0984</v>
      </c>
      <c r="U95" s="43">
        <f>G95*T95</f>
        <v>717910.5654</v>
      </c>
    </row>
    <row r="96" spans="1:21" s="43" customFormat="1" ht="16.5" customHeight="1">
      <c r="A96" s="5">
        <v>91</v>
      </c>
      <c r="B96" s="6" t="s">
        <v>19</v>
      </c>
      <c r="C96" s="7" t="s">
        <v>65</v>
      </c>
      <c r="D96" s="8">
        <v>20</v>
      </c>
      <c r="E96" s="6" t="s">
        <v>20</v>
      </c>
      <c r="F96" s="8">
        <v>3</v>
      </c>
      <c r="G96" s="9">
        <f t="shared" si="10"/>
        <v>99.75</v>
      </c>
      <c r="H96" s="10">
        <v>18.21</v>
      </c>
      <c r="I96" s="10">
        <v>81.54</v>
      </c>
      <c r="J96" s="17">
        <f t="shared" si="14"/>
        <v>7197.0984</v>
      </c>
      <c r="K96" s="17">
        <f t="shared" si="15"/>
        <v>8804.397417218543</v>
      </c>
      <c r="L96" s="21">
        <v>717910.5654</v>
      </c>
      <c r="M96" s="9"/>
      <c r="N96" s="22" t="s">
        <v>21</v>
      </c>
      <c r="O96" s="22" t="s">
        <v>22</v>
      </c>
      <c r="P96" s="26">
        <v>7125.84</v>
      </c>
      <c r="Q96" s="26">
        <f t="shared" si="13"/>
        <v>710802.54</v>
      </c>
      <c r="S96" s="48">
        <v>1.01</v>
      </c>
      <c r="T96" s="43">
        <f>P96*S96</f>
        <v>7197.0984</v>
      </c>
      <c r="U96" s="43">
        <f>G96*T96</f>
        <v>717910.5654</v>
      </c>
    </row>
    <row r="97" spans="1:21" s="43" customFormat="1" ht="16.5" customHeight="1">
      <c r="A97" s="5">
        <v>92</v>
      </c>
      <c r="B97" s="6" t="s">
        <v>19</v>
      </c>
      <c r="C97" s="7" t="s">
        <v>66</v>
      </c>
      <c r="D97" s="8">
        <v>21</v>
      </c>
      <c r="E97" s="6" t="s">
        <v>20</v>
      </c>
      <c r="F97" s="8">
        <v>3</v>
      </c>
      <c r="G97" s="9">
        <f t="shared" si="10"/>
        <v>99.75</v>
      </c>
      <c r="H97" s="10">
        <v>18.21</v>
      </c>
      <c r="I97" s="10">
        <v>81.54</v>
      </c>
      <c r="J97" s="17">
        <f t="shared" si="14"/>
        <v>7197.0984</v>
      </c>
      <c r="K97" s="17">
        <f t="shared" si="15"/>
        <v>8804.397417218543</v>
      </c>
      <c r="L97" s="21">
        <v>717910.5654</v>
      </c>
      <c r="M97" s="9"/>
      <c r="N97" s="22" t="s">
        <v>21</v>
      </c>
      <c r="O97" s="22" t="s">
        <v>22</v>
      </c>
      <c r="P97" s="26">
        <v>7125.84</v>
      </c>
      <c r="Q97" s="26">
        <f t="shared" si="13"/>
        <v>710802.54</v>
      </c>
      <c r="S97" s="48">
        <v>1.01</v>
      </c>
      <c r="T97" s="43">
        <f>P97*S97</f>
        <v>7197.0984</v>
      </c>
      <c r="U97" s="43">
        <f>G97*T97</f>
        <v>717910.5654</v>
      </c>
    </row>
    <row r="98" spans="1:21" s="43" customFormat="1" ht="16.5" customHeight="1">
      <c r="A98" s="5">
        <v>93</v>
      </c>
      <c r="B98" s="6" t="s">
        <v>19</v>
      </c>
      <c r="C98" s="7" t="s">
        <v>67</v>
      </c>
      <c r="D98" s="8">
        <v>22</v>
      </c>
      <c r="E98" s="6" t="s">
        <v>20</v>
      </c>
      <c r="F98" s="8">
        <v>3</v>
      </c>
      <c r="G98" s="9">
        <f t="shared" si="10"/>
        <v>99.75</v>
      </c>
      <c r="H98" s="10">
        <v>18.21</v>
      </c>
      <c r="I98" s="10">
        <v>81.54</v>
      </c>
      <c r="J98" s="17">
        <f t="shared" si="14"/>
        <v>7197.0984</v>
      </c>
      <c r="K98" s="17">
        <f t="shared" si="15"/>
        <v>8804.397417218543</v>
      </c>
      <c r="L98" s="21">
        <v>717910.5654</v>
      </c>
      <c r="M98" s="9"/>
      <c r="N98" s="22" t="s">
        <v>21</v>
      </c>
      <c r="O98" s="22" t="s">
        <v>22</v>
      </c>
      <c r="P98" s="26">
        <v>7125.84</v>
      </c>
      <c r="Q98" s="26">
        <f t="shared" si="13"/>
        <v>710802.54</v>
      </c>
      <c r="S98" s="48">
        <v>1.01</v>
      </c>
      <c r="T98" s="43">
        <f>P98*S98</f>
        <v>7197.0984</v>
      </c>
      <c r="U98" s="43">
        <f>G98*T98</f>
        <v>717910.5654</v>
      </c>
    </row>
    <row r="99" spans="1:21" s="43" customFormat="1" ht="16.5" customHeight="1">
      <c r="A99" s="5">
        <v>94</v>
      </c>
      <c r="B99" s="6" t="s">
        <v>19</v>
      </c>
      <c r="C99" s="7" t="s">
        <v>68</v>
      </c>
      <c r="D99" s="8">
        <v>23</v>
      </c>
      <c r="E99" s="6" t="s">
        <v>20</v>
      </c>
      <c r="F99" s="8">
        <v>3</v>
      </c>
      <c r="G99" s="9">
        <f t="shared" si="10"/>
        <v>99.75</v>
      </c>
      <c r="H99" s="10">
        <v>18.21</v>
      </c>
      <c r="I99" s="10">
        <v>81.54</v>
      </c>
      <c r="J99" s="17">
        <f t="shared" si="14"/>
        <v>7197.0984</v>
      </c>
      <c r="K99" s="17">
        <f t="shared" si="15"/>
        <v>8804.397417218543</v>
      </c>
      <c r="L99" s="21">
        <v>717910.5654</v>
      </c>
      <c r="M99" s="9"/>
      <c r="N99" s="22" t="s">
        <v>21</v>
      </c>
      <c r="O99" s="22" t="s">
        <v>22</v>
      </c>
      <c r="P99" s="26">
        <v>7125.84</v>
      </c>
      <c r="Q99" s="26">
        <f t="shared" si="13"/>
        <v>710802.54</v>
      </c>
      <c r="S99" s="48">
        <v>1.01</v>
      </c>
      <c r="T99" s="43">
        <f>P99*S99</f>
        <v>7197.0984</v>
      </c>
      <c r="U99" s="43">
        <f>G99*T99</f>
        <v>717910.5654</v>
      </c>
    </row>
    <row r="100" spans="1:20" s="44" customFormat="1" ht="16.5" customHeight="1">
      <c r="A100" s="11">
        <v>95</v>
      </c>
      <c r="B100" s="12" t="s">
        <v>19</v>
      </c>
      <c r="C100" s="13" t="s">
        <v>69</v>
      </c>
      <c r="D100" s="14">
        <v>24</v>
      </c>
      <c r="E100" s="12" t="s">
        <v>20</v>
      </c>
      <c r="F100" s="14">
        <v>3</v>
      </c>
      <c r="G100" s="15">
        <f t="shared" si="10"/>
        <v>99.75</v>
      </c>
      <c r="H100" s="16">
        <v>18.21</v>
      </c>
      <c r="I100" s="16">
        <v>81.54</v>
      </c>
      <c r="J100" s="15">
        <f t="shared" si="14"/>
        <v>7823.88</v>
      </c>
      <c r="K100" s="15">
        <f t="shared" si="15"/>
        <v>9571.155629139072</v>
      </c>
      <c r="L100" s="23">
        <v>780432.03</v>
      </c>
      <c r="M100" s="15"/>
      <c r="N100" s="24" t="s">
        <v>21</v>
      </c>
      <c r="O100" s="24" t="s">
        <v>22</v>
      </c>
      <c r="P100" s="46">
        <v>7823.88</v>
      </c>
      <c r="Q100" s="46">
        <f t="shared" si="13"/>
        <v>780432.03</v>
      </c>
      <c r="T100" s="48"/>
    </row>
    <row r="101" spans="1:20" s="44" customFormat="1" ht="16.5" customHeight="1">
      <c r="A101" s="11">
        <v>96</v>
      </c>
      <c r="B101" s="12" t="s">
        <v>19</v>
      </c>
      <c r="C101" s="13" t="s">
        <v>70</v>
      </c>
      <c r="D101" s="14">
        <v>2</v>
      </c>
      <c r="E101" s="12" t="s">
        <v>20</v>
      </c>
      <c r="F101" s="14">
        <v>3</v>
      </c>
      <c r="G101" s="15">
        <f t="shared" si="10"/>
        <v>99.86</v>
      </c>
      <c r="H101" s="16">
        <v>18.23</v>
      </c>
      <c r="I101" s="16">
        <v>81.63</v>
      </c>
      <c r="J101" s="15">
        <f t="shared" si="14"/>
        <v>7821.72</v>
      </c>
      <c r="K101" s="15">
        <f t="shared" si="15"/>
        <v>9568.503726571114</v>
      </c>
      <c r="L101" s="23">
        <v>781076.9592</v>
      </c>
      <c r="M101" s="15"/>
      <c r="N101" s="24" t="s">
        <v>21</v>
      </c>
      <c r="O101" s="24" t="s">
        <v>22</v>
      </c>
      <c r="P101" s="46">
        <v>7821.72</v>
      </c>
      <c r="Q101" s="46">
        <f t="shared" si="13"/>
        <v>781076.9592</v>
      </c>
      <c r="T101" s="48"/>
    </row>
    <row r="102" spans="1:20" s="44" customFormat="1" ht="16.5" customHeight="1">
      <c r="A102" s="11">
        <v>97</v>
      </c>
      <c r="B102" s="12" t="s">
        <v>19</v>
      </c>
      <c r="C102" s="13" t="s">
        <v>71</v>
      </c>
      <c r="D102" s="14">
        <v>3</v>
      </c>
      <c r="E102" s="12" t="s">
        <v>20</v>
      </c>
      <c r="F102" s="14">
        <v>3</v>
      </c>
      <c r="G102" s="15">
        <f t="shared" si="10"/>
        <v>99.86</v>
      </c>
      <c r="H102" s="16">
        <v>18.23</v>
      </c>
      <c r="I102" s="16">
        <v>81.63</v>
      </c>
      <c r="J102" s="15">
        <f t="shared" si="14"/>
        <v>7889.76</v>
      </c>
      <c r="K102" s="15">
        <f t="shared" si="15"/>
        <v>9651.738743109152</v>
      </c>
      <c r="L102" s="23">
        <v>787871.4336</v>
      </c>
      <c r="M102" s="15"/>
      <c r="N102" s="24" t="s">
        <v>21</v>
      </c>
      <c r="O102" s="24" t="s">
        <v>22</v>
      </c>
      <c r="P102" s="46">
        <v>7889.76</v>
      </c>
      <c r="Q102" s="46">
        <f t="shared" si="13"/>
        <v>787871.4336</v>
      </c>
      <c r="T102" s="48"/>
    </row>
    <row r="103" spans="1:20" s="44" customFormat="1" ht="16.5" customHeight="1">
      <c r="A103" s="11">
        <v>98</v>
      </c>
      <c r="B103" s="12" t="s">
        <v>19</v>
      </c>
      <c r="C103" s="13" t="s">
        <v>177</v>
      </c>
      <c r="D103" s="14">
        <v>4</v>
      </c>
      <c r="E103" s="12" t="s">
        <v>20</v>
      </c>
      <c r="F103" s="14">
        <v>3</v>
      </c>
      <c r="G103" s="15">
        <f t="shared" si="10"/>
        <v>99.86</v>
      </c>
      <c r="H103" s="16">
        <v>18.23</v>
      </c>
      <c r="I103" s="16">
        <v>81.63</v>
      </c>
      <c r="J103" s="15">
        <f t="shared" si="14"/>
        <v>7886.76</v>
      </c>
      <c r="K103" s="15">
        <f t="shared" si="15"/>
        <v>9648.068768834988</v>
      </c>
      <c r="L103" s="23">
        <v>787571.8536</v>
      </c>
      <c r="M103" s="15"/>
      <c r="N103" s="24" t="s">
        <v>21</v>
      </c>
      <c r="O103" s="24" t="s">
        <v>22</v>
      </c>
      <c r="P103" s="46">
        <v>7886.76</v>
      </c>
      <c r="Q103" s="46">
        <f t="shared" si="13"/>
        <v>787571.8536</v>
      </c>
      <c r="T103" s="48"/>
    </row>
    <row r="104" spans="1:21" s="43" customFormat="1" ht="16.5" customHeight="1">
      <c r="A104" s="5">
        <v>99</v>
      </c>
      <c r="B104" s="6" t="s">
        <v>19</v>
      </c>
      <c r="C104" s="7" t="s">
        <v>140</v>
      </c>
      <c r="D104" s="8">
        <v>5</v>
      </c>
      <c r="E104" s="6" t="s">
        <v>20</v>
      </c>
      <c r="F104" s="8">
        <v>3</v>
      </c>
      <c r="G104" s="9">
        <f t="shared" si="10"/>
        <v>99.86</v>
      </c>
      <c r="H104" s="10">
        <v>18.23</v>
      </c>
      <c r="I104" s="10">
        <v>81.63</v>
      </c>
      <c r="J104" s="17">
        <f t="shared" si="14"/>
        <v>7197.0984</v>
      </c>
      <c r="K104" s="17">
        <f t="shared" si="15"/>
        <v>8804.388658875414</v>
      </c>
      <c r="L104" s="21">
        <v>718702.246224</v>
      </c>
      <c r="M104" s="9"/>
      <c r="N104" s="22" t="s">
        <v>21</v>
      </c>
      <c r="O104" s="22" t="s">
        <v>22</v>
      </c>
      <c r="P104" s="26">
        <v>7125.84</v>
      </c>
      <c r="Q104" s="26">
        <f t="shared" si="13"/>
        <v>711586.3824</v>
      </c>
      <c r="S104" s="48">
        <v>1.01</v>
      </c>
      <c r="T104" s="43">
        <f aca="true" t="shared" si="18" ref="T104:T112">P104*S104</f>
        <v>7197.0984</v>
      </c>
      <c r="U104" s="43">
        <f aca="true" t="shared" si="19" ref="U104:U112">G104*T104</f>
        <v>718702.246224</v>
      </c>
    </row>
    <row r="105" spans="1:21" s="43" customFormat="1" ht="16.5" customHeight="1">
      <c r="A105" s="5">
        <v>100</v>
      </c>
      <c r="B105" s="6" t="s">
        <v>19</v>
      </c>
      <c r="C105" s="7" t="s">
        <v>236</v>
      </c>
      <c r="D105" s="8">
        <v>6</v>
      </c>
      <c r="E105" s="6" t="s">
        <v>20</v>
      </c>
      <c r="F105" s="8">
        <v>3</v>
      </c>
      <c r="G105" s="9">
        <f t="shared" si="10"/>
        <v>99.86</v>
      </c>
      <c r="H105" s="10">
        <v>18.23</v>
      </c>
      <c r="I105" s="10">
        <v>81.63</v>
      </c>
      <c r="J105" s="17">
        <f t="shared" si="14"/>
        <v>7197.0984</v>
      </c>
      <c r="K105" s="17">
        <f t="shared" si="15"/>
        <v>8804.388658875414</v>
      </c>
      <c r="L105" s="21">
        <v>718702.246224</v>
      </c>
      <c r="M105" s="9"/>
      <c r="N105" s="22" t="s">
        <v>21</v>
      </c>
      <c r="O105" s="22" t="s">
        <v>22</v>
      </c>
      <c r="P105" s="26">
        <v>7125.84</v>
      </c>
      <c r="Q105" s="26">
        <f t="shared" si="13"/>
        <v>711586.3824</v>
      </c>
      <c r="S105" s="48">
        <v>1.01</v>
      </c>
      <c r="T105" s="43">
        <f t="shared" si="18"/>
        <v>7197.0984</v>
      </c>
      <c r="U105" s="43">
        <f t="shared" si="19"/>
        <v>718702.246224</v>
      </c>
    </row>
    <row r="106" spans="1:21" s="43" customFormat="1" ht="16.5" customHeight="1">
      <c r="A106" s="5">
        <v>101</v>
      </c>
      <c r="B106" s="6" t="s">
        <v>19</v>
      </c>
      <c r="C106" s="7" t="s">
        <v>237</v>
      </c>
      <c r="D106" s="8">
        <v>7</v>
      </c>
      <c r="E106" s="6" t="s">
        <v>20</v>
      </c>
      <c r="F106" s="8">
        <v>3</v>
      </c>
      <c r="G106" s="9">
        <f t="shared" si="10"/>
        <v>99.86</v>
      </c>
      <c r="H106" s="10">
        <v>18.23</v>
      </c>
      <c r="I106" s="10">
        <v>81.63</v>
      </c>
      <c r="J106" s="17">
        <f t="shared" si="14"/>
        <v>7197.0984</v>
      </c>
      <c r="K106" s="17">
        <f t="shared" si="15"/>
        <v>8804.388658875414</v>
      </c>
      <c r="L106" s="21">
        <v>718702.246224</v>
      </c>
      <c r="M106" s="9"/>
      <c r="N106" s="22" t="s">
        <v>21</v>
      </c>
      <c r="O106" s="22" t="s">
        <v>22</v>
      </c>
      <c r="P106" s="26">
        <v>7125.84</v>
      </c>
      <c r="Q106" s="26">
        <f t="shared" si="13"/>
        <v>711586.3824</v>
      </c>
      <c r="S106" s="48">
        <v>1.01</v>
      </c>
      <c r="T106" s="43">
        <f t="shared" si="18"/>
        <v>7197.0984</v>
      </c>
      <c r="U106" s="43">
        <f t="shared" si="19"/>
        <v>718702.246224</v>
      </c>
    </row>
    <row r="107" spans="1:21" s="43" customFormat="1" ht="16.5" customHeight="1">
      <c r="A107" s="5">
        <v>102</v>
      </c>
      <c r="B107" s="6" t="s">
        <v>19</v>
      </c>
      <c r="C107" s="7" t="s">
        <v>238</v>
      </c>
      <c r="D107" s="8">
        <v>8</v>
      </c>
      <c r="E107" s="6" t="s">
        <v>20</v>
      </c>
      <c r="F107" s="8">
        <v>3</v>
      </c>
      <c r="G107" s="9">
        <f t="shared" si="10"/>
        <v>99.86</v>
      </c>
      <c r="H107" s="10">
        <v>18.23</v>
      </c>
      <c r="I107" s="10">
        <v>81.63</v>
      </c>
      <c r="J107" s="17">
        <f t="shared" si="14"/>
        <v>7197.0984</v>
      </c>
      <c r="K107" s="17">
        <f t="shared" si="15"/>
        <v>8804.388658875414</v>
      </c>
      <c r="L107" s="21">
        <v>718702.246224</v>
      </c>
      <c r="M107" s="9"/>
      <c r="N107" s="22" t="s">
        <v>21</v>
      </c>
      <c r="O107" s="22" t="s">
        <v>22</v>
      </c>
      <c r="P107" s="26">
        <v>7125.84</v>
      </c>
      <c r="Q107" s="26">
        <f t="shared" si="13"/>
        <v>711586.3824</v>
      </c>
      <c r="S107" s="48">
        <v>1.01</v>
      </c>
      <c r="T107" s="43">
        <f t="shared" si="18"/>
        <v>7197.0984</v>
      </c>
      <c r="U107" s="43">
        <f t="shared" si="19"/>
        <v>718702.246224</v>
      </c>
    </row>
    <row r="108" spans="1:21" s="43" customFormat="1" ht="16.5" customHeight="1">
      <c r="A108" s="5">
        <v>103</v>
      </c>
      <c r="B108" s="6" t="s">
        <v>19</v>
      </c>
      <c r="C108" s="7" t="s">
        <v>239</v>
      </c>
      <c r="D108" s="8">
        <v>9</v>
      </c>
      <c r="E108" s="6" t="s">
        <v>20</v>
      </c>
      <c r="F108" s="8">
        <v>3</v>
      </c>
      <c r="G108" s="9">
        <f t="shared" si="10"/>
        <v>99.86</v>
      </c>
      <c r="H108" s="10">
        <v>18.23</v>
      </c>
      <c r="I108" s="10">
        <v>81.63</v>
      </c>
      <c r="J108" s="17">
        <f t="shared" si="14"/>
        <v>7265.818800000001</v>
      </c>
      <c r="K108" s="17">
        <f t="shared" si="15"/>
        <v>8888.456025578833</v>
      </c>
      <c r="L108" s="21">
        <v>725564.665368</v>
      </c>
      <c r="M108" s="9"/>
      <c r="N108" s="22" t="s">
        <v>21</v>
      </c>
      <c r="O108" s="22" t="s">
        <v>22</v>
      </c>
      <c r="P108" s="26">
        <v>7193.88</v>
      </c>
      <c r="Q108" s="26">
        <f t="shared" si="13"/>
        <v>718380.8568</v>
      </c>
      <c r="S108" s="48">
        <v>1.01</v>
      </c>
      <c r="T108" s="43">
        <f t="shared" si="18"/>
        <v>7265.8188</v>
      </c>
      <c r="U108" s="43">
        <f t="shared" si="19"/>
        <v>725564.665368</v>
      </c>
    </row>
    <row r="109" spans="1:21" s="43" customFormat="1" ht="16.5" customHeight="1">
      <c r="A109" s="5">
        <v>104</v>
      </c>
      <c r="B109" s="6" t="s">
        <v>19</v>
      </c>
      <c r="C109" s="7" t="s">
        <v>141</v>
      </c>
      <c r="D109" s="8">
        <v>10</v>
      </c>
      <c r="E109" s="6" t="s">
        <v>20</v>
      </c>
      <c r="F109" s="8">
        <v>3</v>
      </c>
      <c r="G109" s="9">
        <f t="shared" si="10"/>
        <v>99.86</v>
      </c>
      <c r="H109" s="10">
        <v>18.23</v>
      </c>
      <c r="I109" s="10">
        <v>81.63</v>
      </c>
      <c r="J109" s="17">
        <f t="shared" si="14"/>
        <v>7265.818800000001</v>
      </c>
      <c r="K109" s="17">
        <f t="shared" si="15"/>
        <v>8888.456025578833</v>
      </c>
      <c r="L109" s="21">
        <v>725564.665368</v>
      </c>
      <c r="M109" s="9"/>
      <c r="N109" s="22" t="s">
        <v>21</v>
      </c>
      <c r="O109" s="22" t="s">
        <v>22</v>
      </c>
      <c r="P109" s="26">
        <v>7193.88</v>
      </c>
      <c r="Q109" s="26">
        <f t="shared" si="13"/>
        <v>718380.8568</v>
      </c>
      <c r="S109" s="48">
        <v>1.01</v>
      </c>
      <c r="T109" s="43">
        <f t="shared" si="18"/>
        <v>7265.8188</v>
      </c>
      <c r="U109" s="43">
        <f t="shared" si="19"/>
        <v>725564.665368</v>
      </c>
    </row>
    <row r="110" spans="1:21" s="43" customFormat="1" ht="16.5" customHeight="1">
      <c r="A110" s="5">
        <v>105</v>
      </c>
      <c r="B110" s="6" t="s">
        <v>19</v>
      </c>
      <c r="C110" s="7" t="s">
        <v>240</v>
      </c>
      <c r="D110" s="8">
        <v>11</v>
      </c>
      <c r="E110" s="6" t="s">
        <v>20</v>
      </c>
      <c r="F110" s="8">
        <v>3</v>
      </c>
      <c r="G110" s="9">
        <f t="shared" si="10"/>
        <v>99.86</v>
      </c>
      <c r="H110" s="10">
        <v>18.23</v>
      </c>
      <c r="I110" s="10">
        <v>81.63</v>
      </c>
      <c r="J110" s="17">
        <f t="shared" si="14"/>
        <v>7265.818800000001</v>
      </c>
      <c r="K110" s="17">
        <f t="shared" si="15"/>
        <v>8888.456025578833</v>
      </c>
      <c r="L110" s="21">
        <v>725564.665368</v>
      </c>
      <c r="M110" s="9"/>
      <c r="N110" s="22" t="s">
        <v>21</v>
      </c>
      <c r="O110" s="22" t="s">
        <v>22</v>
      </c>
      <c r="P110" s="26">
        <v>7193.88</v>
      </c>
      <c r="Q110" s="26">
        <f t="shared" si="13"/>
        <v>718380.8568</v>
      </c>
      <c r="S110" s="48">
        <v>1.01</v>
      </c>
      <c r="T110" s="43">
        <f t="shared" si="18"/>
        <v>7265.8188</v>
      </c>
      <c r="U110" s="43">
        <f t="shared" si="19"/>
        <v>725564.665368</v>
      </c>
    </row>
    <row r="111" spans="1:21" s="43" customFormat="1" ht="16.5" customHeight="1">
      <c r="A111" s="5">
        <v>106</v>
      </c>
      <c r="B111" s="6" t="s">
        <v>19</v>
      </c>
      <c r="C111" s="7" t="s">
        <v>241</v>
      </c>
      <c r="D111" s="8">
        <v>12</v>
      </c>
      <c r="E111" s="6" t="s">
        <v>20</v>
      </c>
      <c r="F111" s="8">
        <v>3</v>
      </c>
      <c r="G111" s="9">
        <f t="shared" si="10"/>
        <v>99.86</v>
      </c>
      <c r="H111" s="10">
        <v>18.23</v>
      </c>
      <c r="I111" s="10">
        <v>81.63</v>
      </c>
      <c r="J111" s="17">
        <f t="shared" si="14"/>
        <v>7265.818800000001</v>
      </c>
      <c r="K111" s="17">
        <f t="shared" si="15"/>
        <v>8888.456025578833</v>
      </c>
      <c r="L111" s="21">
        <v>725564.665368</v>
      </c>
      <c r="M111" s="9"/>
      <c r="N111" s="22" t="s">
        <v>21</v>
      </c>
      <c r="O111" s="22" t="s">
        <v>22</v>
      </c>
      <c r="P111" s="26">
        <v>7193.88</v>
      </c>
      <c r="Q111" s="26">
        <f t="shared" si="13"/>
        <v>718380.8568</v>
      </c>
      <c r="S111" s="48">
        <v>1.01</v>
      </c>
      <c r="T111" s="43">
        <f t="shared" si="18"/>
        <v>7265.8188</v>
      </c>
      <c r="U111" s="43">
        <f t="shared" si="19"/>
        <v>725564.665368</v>
      </c>
    </row>
    <row r="112" spans="1:21" s="43" customFormat="1" ht="16.5" customHeight="1">
      <c r="A112" s="5">
        <v>107</v>
      </c>
      <c r="B112" s="6" t="s">
        <v>19</v>
      </c>
      <c r="C112" s="7" t="s">
        <v>242</v>
      </c>
      <c r="D112" s="8">
        <v>13</v>
      </c>
      <c r="E112" s="6" t="s">
        <v>20</v>
      </c>
      <c r="F112" s="8">
        <v>3</v>
      </c>
      <c r="G112" s="9">
        <f t="shared" si="10"/>
        <v>99.86</v>
      </c>
      <c r="H112" s="10">
        <v>18.23</v>
      </c>
      <c r="I112" s="10">
        <v>81.63</v>
      </c>
      <c r="J112" s="17">
        <f t="shared" si="14"/>
        <v>7265.818800000001</v>
      </c>
      <c r="K112" s="17">
        <f t="shared" si="15"/>
        <v>8888.456025578833</v>
      </c>
      <c r="L112" s="21">
        <v>725564.665368</v>
      </c>
      <c r="M112" s="9"/>
      <c r="N112" s="22" t="s">
        <v>21</v>
      </c>
      <c r="O112" s="22" t="s">
        <v>22</v>
      </c>
      <c r="P112" s="26">
        <v>7193.88</v>
      </c>
      <c r="Q112" s="26">
        <f t="shared" si="13"/>
        <v>718380.8568</v>
      </c>
      <c r="S112" s="48">
        <v>1.01</v>
      </c>
      <c r="T112" s="43">
        <f t="shared" si="18"/>
        <v>7265.8188</v>
      </c>
      <c r="U112" s="43">
        <f t="shared" si="19"/>
        <v>725564.665368</v>
      </c>
    </row>
    <row r="113" spans="1:20" s="44" customFormat="1" ht="16.5" customHeight="1">
      <c r="A113" s="11">
        <v>108</v>
      </c>
      <c r="B113" s="12" t="s">
        <v>19</v>
      </c>
      <c r="C113" s="13" t="s">
        <v>72</v>
      </c>
      <c r="D113" s="14">
        <v>14</v>
      </c>
      <c r="E113" s="12" t="s">
        <v>20</v>
      </c>
      <c r="F113" s="14">
        <v>3</v>
      </c>
      <c r="G113" s="15">
        <f t="shared" si="10"/>
        <v>99.86</v>
      </c>
      <c r="H113" s="16">
        <v>18.23</v>
      </c>
      <c r="I113" s="16">
        <v>81.63</v>
      </c>
      <c r="J113" s="15">
        <f t="shared" si="14"/>
        <v>7991.28</v>
      </c>
      <c r="K113" s="15">
        <f t="shared" si="15"/>
        <v>9775.930672546858</v>
      </c>
      <c r="L113" s="23">
        <v>798009.2208</v>
      </c>
      <c r="M113" s="15"/>
      <c r="N113" s="24" t="s">
        <v>21</v>
      </c>
      <c r="O113" s="24" t="s">
        <v>22</v>
      </c>
      <c r="P113" s="46">
        <v>7991.28</v>
      </c>
      <c r="Q113" s="46">
        <f t="shared" si="13"/>
        <v>798009.2208</v>
      </c>
      <c r="T113" s="48"/>
    </row>
    <row r="114" spans="1:21" s="43" customFormat="1" ht="16.5" customHeight="1">
      <c r="A114" s="5">
        <v>109</v>
      </c>
      <c r="B114" s="6" t="s">
        <v>19</v>
      </c>
      <c r="C114" s="7" t="s">
        <v>243</v>
      </c>
      <c r="D114" s="8">
        <v>15</v>
      </c>
      <c r="E114" s="6" t="s">
        <v>20</v>
      </c>
      <c r="F114" s="8">
        <v>3</v>
      </c>
      <c r="G114" s="9">
        <f t="shared" si="10"/>
        <v>99.86</v>
      </c>
      <c r="H114" s="10">
        <v>18.23</v>
      </c>
      <c r="I114" s="10">
        <v>81.63</v>
      </c>
      <c r="J114" s="17">
        <f t="shared" si="14"/>
        <v>7265.818800000001</v>
      </c>
      <c r="K114" s="17">
        <f t="shared" si="15"/>
        <v>8888.456025578833</v>
      </c>
      <c r="L114" s="21">
        <v>725564.665368</v>
      </c>
      <c r="M114" s="9"/>
      <c r="N114" s="22" t="s">
        <v>21</v>
      </c>
      <c r="O114" s="22" t="s">
        <v>22</v>
      </c>
      <c r="P114" s="26">
        <v>7193.88</v>
      </c>
      <c r="Q114" s="26">
        <f t="shared" si="13"/>
        <v>718380.8568</v>
      </c>
      <c r="S114" s="48">
        <v>1.01</v>
      </c>
      <c r="T114" s="43">
        <f>P114*S114</f>
        <v>7265.8188</v>
      </c>
      <c r="U114" s="43">
        <f>G114*T114</f>
        <v>725564.665368</v>
      </c>
    </row>
    <row r="115" spans="1:22" s="43" customFormat="1" ht="16.5" customHeight="1">
      <c r="A115" s="5">
        <v>110</v>
      </c>
      <c r="B115" s="6" t="s">
        <v>19</v>
      </c>
      <c r="C115" s="7" t="s">
        <v>142</v>
      </c>
      <c r="D115" s="8">
        <v>16</v>
      </c>
      <c r="E115" s="6" t="s">
        <v>20</v>
      </c>
      <c r="F115" s="8">
        <v>3</v>
      </c>
      <c r="G115" s="9">
        <f t="shared" si="10"/>
        <v>99.86</v>
      </c>
      <c r="H115" s="10">
        <v>18.23</v>
      </c>
      <c r="I115" s="10">
        <v>81.63</v>
      </c>
      <c r="J115" s="17">
        <f t="shared" si="14"/>
        <v>7265.818800000001</v>
      </c>
      <c r="K115" s="17">
        <f t="shared" si="15"/>
        <v>8888.456025578833</v>
      </c>
      <c r="L115" s="21">
        <v>725564.665368</v>
      </c>
      <c r="M115" s="9"/>
      <c r="N115" s="22" t="s">
        <v>21</v>
      </c>
      <c r="O115" s="22" t="s">
        <v>22</v>
      </c>
      <c r="P115" s="26">
        <v>7193.88</v>
      </c>
      <c r="Q115" s="26">
        <f t="shared" si="13"/>
        <v>718380.8568</v>
      </c>
      <c r="S115" s="48">
        <v>1.01</v>
      </c>
      <c r="T115" s="43">
        <f>P115*S115</f>
        <v>7265.8188</v>
      </c>
      <c r="U115" s="43">
        <f>G115*T115</f>
        <v>725564.665368</v>
      </c>
      <c r="V115" s="49"/>
    </row>
    <row r="116" spans="1:22" s="43" customFormat="1" ht="16.5" customHeight="1">
      <c r="A116" s="5">
        <v>111</v>
      </c>
      <c r="B116" s="6" t="s">
        <v>19</v>
      </c>
      <c r="C116" s="7" t="s">
        <v>73</v>
      </c>
      <c r="D116" s="8">
        <v>17</v>
      </c>
      <c r="E116" s="6" t="s">
        <v>20</v>
      </c>
      <c r="F116" s="8">
        <v>3</v>
      </c>
      <c r="G116" s="9">
        <f t="shared" si="10"/>
        <v>99.86</v>
      </c>
      <c r="H116" s="10">
        <v>18.23</v>
      </c>
      <c r="I116" s="10">
        <v>81.63</v>
      </c>
      <c r="J116" s="17">
        <f t="shared" si="14"/>
        <v>7265.818800000001</v>
      </c>
      <c r="K116" s="17">
        <f t="shared" si="15"/>
        <v>8888.456025578833</v>
      </c>
      <c r="L116" s="21">
        <v>725564.665368</v>
      </c>
      <c r="M116" s="9"/>
      <c r="N116" s="22" t="s">
        <v>21</v>
      </c>
      <c r="O116" s="22" t="s">
        <v>22</v>
      </c>
      <c r="P116" s="26">
        <v>7193.88</v>
      </c>
      <c r="Q116" s="26">
        <f t="shared" si="13"/>
        <v>718380.8568</v>
      </c>
      <c r="S116" s="48">
        <v>1.01</v>
      </c>
      <c r="T116" s="43">
        <f>P116*S116</f>
        <v>7265.8188</v>
      </c>
      <c r="U116" s="43">
        <f>G116*T116</f>
        <v>725564.665368</v>
      </c>
      <c r="V116" s="49"/>
    </row>
    <row r="117" spans="1:20" s="44" customFormat="1" ht="16.5" customHeight="1">
      <c r="A117" s="11">
        <v>112</v>
      </c>
      <c r="B117" s="12" t="s">
        <v>19</v>
      </c>
      <c r="C117" s="13" t="s">
        <v>178</v>
      </c>
      <c r="D117" s="14">
        <v>18</v>
      </c>
      <c r="E117" s="12" t="s">
        <v>20</v>
      </c>
      <c r="F117" s="14">
        <v>3</v>
      </c>
      <c r="G117" s="15">
        <f t="shared" si="10"/>
        <v>99.86</v>
      </c>
      <c r="H117" s="16">
        <v>18.23</v>
      </c>
      <c r="I117" s="16">
        <v>81.63</v>
      </c>
      <c r="J117" s="15">
        <f t="shared" si="14"/>
        <v>7957.8</v>
      </c>
      <c r="K117" s="15">
        <f t="shared" si="15"/>
        <v>9734.97375964719</v>
      </c>
      <c r="L117" s="23">
        <v>794665.908</v>
      </c>
      <c r="M117" s="15"/>
      <c r="N117" s="24" t="s">
        <v>21</v>
      </c>
      <c r="O117" s="24" t="s">
        <v>22</v>
      </c>
      <c r="P117" s="46">
        <v>7957.8</v>
      </c>
      <c r="Q117" s="46">
        <f t="shared" si="13"/>
        <v>794665.908</v>
      </c>
      <c r="T117" s="48"/>
    </row>
    <row r="118" spans="1:21" s="43" customFormat="1" ht="16.5" customHeight="1">
      <c r="A118" s="5">
        <v>113</v>
      </c>
      <c r="B118" s="6" t="s">
        <v>19</v>
      </c>
      <c r="C118" s="7" t="s">
        <v>244</v>
      </c>
      <c r="D118" s="8">
        <v>19</v>
      </c>
      <c r="E118" s="6" t="s">
        <v>20</v>
      </c>
      <c r="F118" s="8">
        <v>3</v>
      </c>
      <c r="G118" s="9">
        <f t="shared" si="10"/>
        <v>99.86</v>
      </c>
      <c r="H118" s="10">
        <v>18.23</v>
      </c>
      <c r="I118" s="10">
        <v>81.63</v>
      </c>
      <c r="J118" s="17">
        <f t="shared" si="14"/>
        <v>7265.818800000001</v>
      </c>
      <c r="K118" s="17">
        <f t="shared" si="15"/>
        <v>8888.456025578833</v>
      </c>
      <c r="L118" s="21">
        <v>725564.665368</v>
      </c>
      <c r="M118" s="9"/>
      <c r="N118" s="22" t="s">
        <v>21</v>
      </c>
      <c r="O118" s="22" t="s">
        <v>22</v>
      </c>
      <c r="P118" s="26">
        <v>7193.88</v>
      </c>
      <c r="Q118" s="26">
        <f t="shared" si="13"/>
        <v>718380.8568</v>
      </c>
      <c r="S118" s="48">
        <v>1.01</v>
      </c>
      <c r="T118" s="43">
        <f>P118*S118</f>
        <v>7265.8188</v>
      </c>
      <c r="U118" s="43">
        <f>G118*T118</f>
        <v>725564.665368</v>
      </c>
    </row>
    <row r="119" spans="1:21" s="43" customFormat="1" ht="16.5" customHeight="1">
      <c r="A119" s="5">
        <v>114</v>
      </c>
      <c r="B119" s="6" t="s">
        <v>19</v>
      </c>
      <c r="C119" s="7" t="s">
        <v>74</v>
      </c>
      <c r="D119" s="8">
        <v>20</v>
      </c>
      <c r="E119" s="6" t="s">
        <v>20</v>
      </c>
      <c r="F119" s="8">
        <v>3</v>
      </c>
      <c r="G119" s="9">
        <f t="shared" si="10"/>
        <v>99.86</v>
      </c>
      <c r="H119" s="10">
        <v>18.23</v>
      </c>
      <c r="I119" s="10">
        <v>81.63</v>
      </c>
      <c r="J119" s="17">
        <f t="shared" si="14"/>
        <v>7265.818800000001</v>
      </c>
      <c r="K119" s="17">
        <f t="shared" si="15"/>
        <v>8888.456025578833</v>
      </c>
      <c r="L119" s="21">
        <v>725564.665368</v>
      </c>
      <c r="M119" s="9"/>
      <c r="N119" s="22" t="s">
        <v>21</v>
      </c>
      <c r="O119" s="22" t="s">
        <v>22</v>
      </c>
      <c r="P119" s="26">
        <v>7193.88</v>
      </c>
      <c r="Q119" s="26">
        <f t="shared" si="13"/>
        <v>718380.8568</v>
      </c>
      <c r="S119" s="48">
        <v>1.01</v>
      </c>
      <c r="T119" s="43">
        <f>P119*S119</f>
        <v>7265.8188</v>
      </c>
      <c r="U119" s="43">
        <f>G119*T119</f>
        <v>725564.665368</v>
      </c>
    </row>
    <row r="120" spans="1:21" s="43" customFormat="1" ht="16.5" customHeight="1">
      <c r="A120" s="5">
        <v>115</v>
      </c>
      <c r="B120" s="6" t="s">
        <v>19</v>
      </c>
      <c r="C120" s="7" t="s">
        <v>75</v>
      </c>
      <c r="D120" s="8">
        <v>21</v>
      </c>
      <c r="E120" s="6" t="s">
        <v>20</v>
      </c>
      <c r="F120" s="8">
        <v>3</v>
      </c>
      <c r="G120" s="9">
        <f t="shared" si="10"/>
        <v>99.86</v>
      </c>
      <c r="H120" s="10">
        <v>18.23</v>
      </c>
      <c r="I120" s="10">
        <v>81.63</v>
      </c>
      <c r="J120" s="17">
        <f t="shared" si="14"/>
        <v>7265.818800000001</v>
      </c>
      <c r="K120" s="17">
        <f t="shared" si="15"/>
        <v>8888.456025578833</v>
      </c>
      <c r="L120" s="21">
        <v>725564.665368</v>
      </c>
      <c r="M120" s="9"/>
      <c r="N120" s="22" t="s">
        <v>21</v>
      </c>
      <c r="O120" s="22" t="s">
        <v>22</v>
      </c>
      <c r="P120" s="26">
        <v>7193.88</v>
      </c>
      <c r="Q120" s="26">
        <f t="shared" si="13"/>
        <v>718380.8568</v>
      </c>
      <c r="S120" s="48">
        <v>1.01</v>
      </c>
      <c r="T120" s="43">
        <f>P120*S120</f>
        <v>7265.8188</v>
      </c>
      <c r="U120" s="43">
        <f>G120*T120</f>
        <v>725564.665368</v>
      </c>
    </row>
    <row r="121" spans="1:21" s="43" customFormat="1" ht="16.5" customHeight="1">
      <c r="A121" s="5">
        <v>116</v>
      </c>
      <c r="B121" s="6" t="s">
        <v>19</v>
      </c>
      <c r="C121" s="7" t="s">
        <v>76</v>
      </c>
      <c r="D121" s="8">
        <v>22</v>
      </c>
      <c r="E121" s="6" t="s">
        <v>20</v>
      </c>
      <c r="F121" s="8">
        <v>3</v>
      </c>
      <c r="G121" s="9">
        <f t="shared" si="10"/>
        <v>99.86</v>
      </c>
      <c r="H121" s="10">
        <v>18.23</v>
      </c>
      <c r="I121" s="10">
        <v>81.63</v>
      </c>
      <c r="J121" s="17">
        <f t="shared" si="14"/>
        <v>7265.818800000001</v>
      </c>
      <c r="K121" s="17">
        <f t="shared" si="15"/>
        <v>8888.456025578833</v>
      </c>
      <c r="L121" s="21">
        <v>725564.665368</v>
      </c>
      <c r="M121" s="9"/>
      <c r="N121" s="22" t="s">
        <v>21</v>
      </c>
      <c r="O121" s="22" t="s">
        <v>22</v>
      </c>
      <c r="P121" s="26">
        <v>7193.88</v>
      </c>
      <c r="Q121" s="26">
        <f t="shared" si="13"/>
        <v>718380.8568</v>
      </c>
      <c r="S121" s="48">
        <v>1.01</v>
      </c>
      <c r="T121" s="43">
        <f>P121*S121</f>
        <v>7265.8188</v>
      </c>
      <c r="U121" s="43">
        <f>G121*T121</f>
        <v>725564.665368</v>
      </c>
    </row>
    <row r="122" spans="1:21" s="43" customFormat="1" ht="16.5" customHeight="1">
      <c r="A122" s="5">
        <v>117</v>
      </c>
      <c r="B122" s="6" t="s">
        <v>19</v>
      </c>
      <c r="C122" s="7" t="s">
        <v>245</v>
      </c>
      <c r="D122" s="8">
        <v>23</v>
      </c>
      <c r="E122" s="6" t="s">
        <v>20</v>
      </c>
      <c r="F122" s="8">
        <v>3</v>
      </c>
      <c r="G122" s="9">
        <f t="shared" si="10"/>
        <v>99.86</v>
      </c>
      <c r="H122" s="10">
        <v>18.23</v>
      </c>
      <c r="I122" s="10">
        <v>81.63</v>
      </c>
      <c r="J122" s="17">
        <f t="shared" si="14"/>
        <v>7265.818800000001</v>
      </c>
      <c r="K122" s="17">
        <f t="shared" si="15"/>
        <v>8888.456025578833</v>
      </c>
      <c r="L122" s="21">
        <v>725564.665368</v>
      </c>
      <c r="M122" s="9"/>
      <c r="N122" s="22" t="s">
        <v>21</v>
      </c>
      <c r="O122" s="22" t="s">
        <v>22</v>
      </c>
      <c r="P122" s="26">
        <v>7193.88</v>
      </c>
      <c r="Q122" s="26">
        <f t="shared" si="13"/>
        <v>718380.8568</v>
      </c>
      <c r="S122" s="48">
        <v>1.01</v>
      </c>
      <c r="T122" s="43">
        <f>P122*S122</f>
        <v>7265.8188</v>
      </c>
      <c r="U122" s="43">
        <f>G122*T122</f>
        <v>725564.665368</v>
      </c>
    </row>
    <row r="123" spans="1:20" s="44" customFormat="1" ht="16.5" customHeight="1">
      <c r="A123" s="11">
        <v>118</v>
      </c>
      <c r="B123" s="12" t="s">
        <v>19</v>
      </c>
      <c r="C123" s="13" t="s">
        <v>77</v>
      </c>
      <c r="D123" s="14">
        <v>24</v>
      </c>
      <c r="E123" s="12" t="s">
        <v>20</v>
      </c>
      <c r="F123" s="14">
        <v>3</v>
      </c>
      <c r="G123" s="15">
        <f t="shared" si="10"/>
        <v>99.86</v>
      </c>
      <c r="H123" s="16">
        <v>18.23</v>
      </c>
      <c r="I123" s="16">
        <v>81.63</v>
      </c>
      <c r="J123" s="15">
        <f t="shared" si="14"/>
        <v>7889.76</v>
      </c>
      <c r="K123" s="15">
        <f t="shared" si="15"/>
        <v>9651.738743109152</v>
      </c>
      <c r="L123" s="23">
        <v>787871.4336</v>
      </c>
      <c r="M123" s="15"/>
      <c r="N123" s="24" t="s">
        <v>21</v>
      </c>
      <c r="O123" s="24" t="s">
        <v>22</v>
      </c>
      <c r="P123" s="46">
        <v>7889.76</v>
      </c>
      <c r="Q123" s="46">
        <f t="shared" si="13"/>
        <v>787871.4336</v>
      </c>
      <c r="T123" s="48"/>
    </row>
    <row r="124" spans="1:20" s="44" customFormat="1" ht="16.5" customHeight="1">
      <c r="A124" s="11">
        <v>119</v>
      </c>
      <c r="B124" s="12" t="s">
        <v>19</v>
      </c>
      <c r="C124" s="13" t="s">
        <v>78</v>
      </c>
      <c r="D124" s="14">
        <v>2</v>
      </c>
      <c r="E124" s="12" t="s">
        <v>20</v>
      </c>
      <c r="F124" s="14">
        <v>3</v>
      </c>
      <c r="G124" s="15">
        <f t="shared" si="10"/>
        <v>106.44</v>
      </c>
      <c r="H124" s="16">
        <v>19.43</v>
      </c>
      <c r="I124" s="16">
        <v>87.01</v>
      </c>
      <c r="J124" s="15">
        <f t="shared" si="14"/>
        <v>7560.359999999999</v>
      </c>
      <c r="K124" s="15">
        <f t="shared" si="15"/>
        <v>9248.646344098377</v>
      </c>
      <c r="L124" s="23">
        <v>804724.7183999999</v>
      </c>
      <c r="M124" s="15"/>
      <c r="N124" s="24" t="s">
        <v>21</v>
      </c>
      <c r="O124" s="24" t="s">
        <v>22</v>
      </c>
      <c r="P124" s="46">
        <v>7560.36</v>
      </c>
      <c r="Q124" s="46">
        <f t="shared" si="13"/>
        <v>804724.7183999999</v>
      </c>
      <c r="T124" s="48"/>
    </row>
    <row r="125" spans="1:20" s="44" customFormat="1" ht="16.5" customHeight="1">
      <c r="A125" s="11">
        <v>120</v>
      </c>
      <c r="B125" s="12" t="s">
        <v>19</v>
      </c>
      <c r="C125" s="13" t="s">
        <v>79</v>
      </c>
      <c r="D125" s="14">
        <v>3</v>
      </c>
      <c r="E125" s="12" t="s">
        <v>20</v>
      </c>
      <c r="F125" s="14">
        <v>3</v>
      </c>
      <c r="G125" s="15">
        <f t="shared" si="10"/>
        <v>106.44</v>
      </c>
      <c r="H125" s="16">
        <v>19.43</v>
      </c>
      <c r="I125" s="16">
        <v>87.01</v>
      </c>
      <c r="J125" s="15">
        <f t="shared" si="14"/>
        <v>7626.240000000001</v>
      </c>
      <c r="K125" s="15">
        <f t="shared" si="15"/>
        <v>9329.23785312033</v>
      </c>
      <c r="L125" s="23">
        <v>811736.9856</v>
      </c>
      <c r="M125" s="15"/>
      <c r="N125" s="24" t="s">
        <v>21</v>
      </c>
      <c r="O125" s="24" t="s">
        <v>22</v>
      </c>
      <c r="P125" s="46">
        <v>7626.24</v>
      </c>
      <c r="Q125" s="46">
        <f t="shared" si="13"/>
        <v>811736.9856</v>
      </c>
      <c r="T125" s="48"/>
    </row>
    <row r="126" spans="1:20" s="44" customFormat="1" ht="16.5" customHeight="1">
      <c r="A126" s="11">
        <v>121</v>
      </c>
      <c r="B126" s="12" t="s">
        <v>19</v>
      </c>
      <c r="C126" s="13" t="s">
        <v>80</v>
      </c>
      <c r="D126" s="14">
        <v>4</v>
      </c>
      <c r="E126" s="12" t="s">
        <v>20</v>
      </c>
      <c r="F126" s="14">
        <v>3</v>
      </c>
      <c r="G126" s="15">
        <f t="shared" si="10"/>
        <v>106.44</v>
      </c>
      <c r="H126" s="16">
        <v>19.43</v>
      </c>
      <c r="I126" s="16">
        <v>87.01</v>
      </c>
      <c r="J126" s="15">
        <f t="shared" si="14"/>
        <v>7626.240000000001</v>
      </c>
      <c r="K126" s="15">
        <f t="shared" si="15"/>
        <v>9329.23785312033</v>
      </c>
      <c r="L126" s="23">
        <v>811736.9856</v>
      </c>
      <c r="M126" s="15"/>
      <c r="N126" s="24" t="s">
        <v>21</v>
      </c>
      <c r="O126" s="24" t="s">
        <v>22</v>
      </c>
      <c r="P126" s="46">
        <v>7626.24</v>
      </c>
      <c r="Q126" s="46">
        <f t="shared" si="13"/>
        <v>811736.9856</v>
      </c>
      <c r="T126" s="48"/>
    </row>
    <row r="127" spans="1:21" s="43" customFormat="1" ht="16.5" customHeight="1">
      <c r="A127" s="5">
        <v>122</v>
      </c>
      <c r="B127" s="6" t="s">
        <v>19</v>
      </c>
      <c r="C127" s="7" t="s">
        <v>144</v>
      </c>
      <c r="D127" s="8">
        <v>5</v>
      </c>
      <c r="E127" s="6" t="s">
        <v>20</v>
      </c>
      <c r="F127" s="8">
        <v>3</v>
      </c>
      <c r="G127" s="17">
        <f t="shared" si="10"/>
        <v>106.44</v>
      </c>
      <c r="H127" s="10">
        <v>19.43</v>
      </c>
      <c r="I127" s="10">
        <v>87.01</v>
      </c>
      <c r="J127" s="17">
        <f t="shared" si="14"/>
        <v>6925.4892</v>
      </c>
      <c r="K127" s="17">
        <f t="shared" si="15"/>
        <v>8472.004027674979</v>
      </c>
      <c r="L127" s="21">
        <v>737149.070448</v>
      </c>
      <c r="M127" s="17"/>
      <c r="N127" s="27" t="s">
        <v>21</v>
      </c>
      <c r="O127" s="27" t="s">
        <v>22</v>
      </c>
      <c r="P127" s="26">
        <v>6856.92</v>
      </c>
      <c r="Q127" s="26">
        <f t="shared" si="13"/>
        <v>729850.5647999999</v>
      </c>
      <c r="S127" s="48">
        <v>1.01</v>
      </c>
      <c r="T127" s="43">
        <f aca="true" t="shared" si="20" ref="T127:T135">P127*S127</f>
        <v>6925.4892</v>
      </c>
      <c r="U127" s="43">
        <f aca="true" t="shared" si="21" ref="U127:U135">G127*T127</f>
        <v>737149.070448</v>
      </c>
    </row>
    <row r="128" spans="1:21" s="43" customFormat="1" ht="16.5" customHeight="1">
      <c r="A128" s="5">
        <v>123</v>
      </c>
      <c r="B128" s="6" t="s">
        <v>19</v>
      </c>
      <c r="C128" s="7" t="s">
        <v>246</v>
      </c>
      <c r="D128" s="8">
        <v>6</v>
      </c>
      <c r="E128" s="6" t="s">
        <v>20</v>
      </c>
      <c r="F128" s="8">
        <v>3</v>
      </c>
      <c r="G128" s="17">
        <f t="shared" si="10"/>
        <v>106.44</v>
      </c>
      <c r="H128" s="10">
        <v>19.43</v>
      </c>
      <c r="I128" s="10">
        <v>87.01</v>
      </c>
      <c r="J128" s="17">
        <f t="shared" si="14"/>
        <v>6925.4892</v>
      </c>
      <c r="K128" s="17">
        <f t="shared" si="15"/>
        <v>8472.004027674979</v>
      </c>
      <c r="L128" s="21">
        <v>737149.070448</v>
      </c>
      <c r="M128" s="17"/>
      <c r="N128" s="27" t="s">
        <v>21</v>
      </c>
      <c r="O128" s="27" t="s">
        <v>22</v>
      </c>
      <c r="P128" s="26">
        <v>6856.92</v>
      </c>
      <c r="Q128" s="26">
        <f t="shared" si="13"/>
        <v>729850.5647999999</v>
      </c>
      <c r="S128" s="48">
        <v>1.01</v>
      </c>
      <c r="T128" s="43">
        <f t="shared" si="20"/>
        <v>6925.4892</v>
      </c>
      <c r="U128" s="43">
        <f t="shared" si="21"/>
        <v>737149.070448</v>
      </c>
    </row>
    <row r="129" spans="1:21" s="43" customFormat="1" ht="16.5" customHeight="1">
      <c r="A129" s="5">
        <v>124</v>
      </c>
      <c r="B129" s="6" t="s">
        <v>19</v>
      </c>
      <c r="C129" s="7" t="s">
        <v>247</v>
      </c>
      <c r="D129" s="8">
        <v>7</v>
      </c>
      <c r="E129" s="6" t="s">
        <v>20</v>
      </c>
      <c r="F129" s="8">
        <v>3</v>
      </c>
      <c r="G129" s="17">
        <f t="shared" si="10"/>
        <v>106.44</v>
      </c>
      <c r="H129" s="10">
        <v>19.43</v>
      </c>
      <c r="I129" s="10">
        <v>87.01</v>
      </c>
      <c r="J129" s="17">
        <f t="shared" si="14"/>
        <v>6925.4892</v>
      </c>
      <c r="K129" s="17">
        <f t="shared" si="15"/>
        <v>8472.004027674979</v>
      </c>
      <c r="L129" s="21">
        <v>737149.070448</v>
      </c>
      <c r="M129" s="17"/>
      <c r="N129" s="27" t="s">
        <v>21</v>
      </c>
      <c r="O129" s="27" t="s">
        <v>22</v>
      </c>
      <c r="P129" s="26">
        <v>6856.92</v>
      </c>
      <c r="Q129" s="26">
        <f t="shared" si="13"/>
        <v>729850.5647999999</v>
      </c>
      <c r="S129" s="48">
        <v>1.01</v>
      </c>
      <c r="T129" s="43">
        <f t="shared" si="20"/>
        <v>6925.4892</v>
      </c>
      <c r="U129" s="43">
        <f t="shared" si="21"/>
        <v>737149.070448</v>
      </c>
    </row>
    <row r="130" spans="1:21" s="43" customFormat="1" ht="16.5" customHeight="1">
      <c r="A130" s="5">
        <v>125</v>
      </c>
      <c r="B130" s="6" t="s">
        <v>19</v>
      </c>
      <c r="C130" s="7" t="s">
        <v>248</v>
      </c>
      <c r="D130" s="8">
        <v>8</v>
      </c>
      <c r="E130" s="6" t="s">
        <v>20</v>
      </c>
      <c r="F130" s="8">
        <v>3</v>
      </c>
      <c r="G130" s="17">
        <f t="shared" si="10"/>
        <v>106.44</v>
      </c>
      <c r="H130" s="10">
        <v>19.43</v>
      </c>
      <c r="I130" s="10">
        <v>87.01</v>
      </c>
      <c r="J130" s="17">
        <f t="shared" si="14"/>
        <v>6925.4892</v>
      </c>
      <c r="K130" s="17">
        <f t="shared" si="15"/>
        <v>8472.004027674979</v>
      </c>
      <c r="L130" s="21">
        <v>737149.070448</v>
      </c>
      <c r="M130" s="17"/>
      <c r="N130" s="27" t="s">
        <v>21</v>
      </c>
      <c r="O130" s="27" t="s">
        <v>22</v>
      </c>
      <c r="P130" s="26">
        <v>6856.92</v>
      </c>
      <c r="Q130" s="26">
        <f t="shared" si="13"/>
        <v>729850.5647999999</v>
      </c>
      <c r="S130" s="48">
        <v>1.01</v>
      </c>
      <c r="T130" s="43">
        <f t="shared" si="20"/>
        <v>6925.4892</v>
      </c>
      <c r="U130" s="43">
        <f t="shared" si="21"/>
        <v>737149.070448</v>
      </c>
    </row>
    <row r="131" spans="1:21" s="43" customFormat="1" ht="16.5" customHeight="1">
      <c r="A131" s="5">
        <v>126</v>
      </c>
      <c r="B131" s="6" t="s">
        <v>19</v>
      </c>
      <c r="C131" s="7" t="s">
        <v>249</v>
      </c>
      <c r="D131" s="8">
        <v>9</v>
      </c>
      <c r="E131" s="6" t="s">
        <v>20</v>
      </c>
      <c r="F131" s="8">
        <v>3</v>
      </c>
      <c r="G131" s="17">
        <f t="shared" si="10"/>
        <v>106.44</v>
      </c>
      <c r="H131" s="10">
        <v>19.43</v>
      </c>
      <c r="I131" s="10">
        <v>87.01</v>
      </c>
      <c r="J131" s="17">
        <f t="shared" si="14"/>
        <v>6990.9372</v>
      </c>
      <c r="K131" s="17">
        <f t="shared" si="15"/>
        <v>8552.067067785312</v>
      </c>
      <c r="L131" s="21">
        <v>744115.355568</v>
      </c>
      <c r="M131" s="17"/>
      <c r="N131" s="27" t="s">
        <v>21</v>
      </c>
      <c r="O131" s="27" t="s">
        <v>22</v>
      </c>
      <c r="P131" s="26">
        <v>6921.72</v>
      </c>
      <c r="Q131" s="26">
        <f t="shared" si="13"/>
        <v>736747.8768</v>
      </c>
      <c r="S131" s="48">
        <v>1.01</v>
      </c>
      <c r="T131" s="43">
        <f t="shared" si="20"/>
        <v>6990.9372</v>
      </c>
      <c r="U131" s="43">
        <f t="shared" si="21"/>
        <v>744115.355568</v>
      </c>
    </row>
    <row r="132" spans="1:21" s="43" customFormat="1" ht="16.5" customHeight="1">
      <c r="A132" s="5">
        <v>127</v>
      </c>
      <c r="B132" s="6" t="s">
        <v>19</v>
      </c>
      <c r="C132" s="7" t="s">
        <v>145</v>
      </c>
      <c r="D132" s="8">
        <v>10</v>
      </c>
      <c r="E132" s="6" t="s">
        <v>20</v>
      </c>
      <c r="F132" s="8">
        <v>3</v>
      </c>
      <c r="G132" s="17">
        <f t="shared" si="10"/>
        <v>106.44</v>
      </c>
      <c r="H132" s="10">
        <v>19.43</v>
      </c>
      <c r="I132" s="10">
        <v>87.01</v>
      </c>
      <c r="J132" s="17">
        <f t="shared" si="14"/>
        <v>6990.9372</v>
      </c>
      <c r="K132" s="17">
        <f t="shared" si="15"/>
        <v>8552.067067785312</v>
      </c>
      <c r="L132" s="21">
        <v>744115.355568</v>
      </c>
      <c r="M132" s="17"/>
      <c r="N132" s="27" t="s">
        <v>21</v>
      </c>
      <c r="O132" s="27" t="s">
        <v>22</v>
      </c>
      <c r="P132" s="26">
        <v>6921.72</v>
      </c>
      <c r="Q132" s="26">
        <f t="shared" si="13"/>
        <v>736747.8768</v>
      </c>
      <c r="S132" s="48">
        <v>1.01</v>
      </c>
      <c r="T132" s="43">
        <f t="shared" si="20"/>
        <v>6990.9372</v>
      </c>
      <c r="U132" s="43">
        <f t="shared" si="21"/>
        <v>744115.355568</v>
      </c>
    </row>
    <row r="133" spans="1:21" s="43" customFormat="1" ht="16.5" customHeight="1">
      <c r="A133" s="5">
        <v>128</v>
      </c>
      <c r="B133" s="6" t="s">
        <v>19</v>
      </c>
      <c r="C133" s="7" t="s">
        <v>250</v>
      </c>
      <c r="D133" s="8">
        <v>11</v>
      </c>
      <c r="E133" s="6" t="s">
        <v>20</v>
      </c>
      <c r="F133" s="8">
        <v>3</v>
      </c>
      <c r="G133" s="17">
        <f t="shared" si="10"/>
        <v>106.44</v>
      </c>
      <c r="H133" s="10">
        <v>19.43</v>
      </c>
      <c r="I133" s="10">
        <v>87.01</v>
      </c>
      <c r="J133" s="17">
        <f t="shared" si="14"/>
        <v>6990.9372</v>
      </c>
      <c r="K133" s="17">
        <f t="shared" si="15"/>
        <v>8552.067067785312</v>
      </c>
      <c r="L133" s="21">
        <v>744115.355568</v>
      </c>
      <c r="M133" s="17"/>
      <c r="N133" s="27" t="s">
        <v>21</v>
      </c>
      <c r="O133" s="27" t="s">
        <v>22</v>
      </c>
      <c r="P133" s="26">
        <v>6921.72</v>
      </c>
      <c r="Q133" s="26">
        <f t="shared" si="13"/>
        <v>736747.8768</v>
      </c>
      <c r="S133" s="48">
        <v>1.01</v>
      </c>
      <c r="T133" s="43">
        <f t="shared" si="20"/>
        <v>6990.9372</v>
      </c>
      <c r="U133" s="43">
        <f t="shared" si="21"/>
        <v>744115.355568</v>
      </c>
    </row>
    <row r="134" spans="1:21" s="43" customFormat="1" ht="16.5" customHeight="1">
      <c r="A134" s="5">
        <v>129</v>
      </c>
      <c r="B134" s="6" t="s">
        <v>19</v>
      </c>
      <c r="C134" s="7" t="s">
        <v>251</v>
      </c>
      <c r="D134" s="8">
        <v>12</v>
      </c>
      <c r="E134" s="6" t="s">
        <v>20</v>
      </c>
      <c r="F134" s="8">
        <v>3</v>
      </c>
      <c r="G134" s="17">
        <f aca="true" t="shared" si="22" ref="G134:G197">H134+I134</f>
        <v>106.44</v>
      </c>
      <c r="H134" s="10">
        <v>19.43</v>
      </c>
      <c r="I134" s="10">
        <v>87.01</v>
      </c>
      <c r="J134" s="17">
        <f t="shared" si="14"/>
        <v>6990.9372</v>
      </c>
      <c r="K134" s="17">
        <f t="shared" si="15"/>
        <v>8552.067067785312</v>
      </c>
      <c r="L134" s="21">
        <v>744115.355568</v>
      </c>
      <c r="M134" s="17"/>
      <c r="N134" s="27" t="s">
        <v>21</v>
      </c>
      <c r="O134" s="27" t="s">
        <v>22</v>
      </c>
      <c r="P134" s="26">
        <v>6921.72</v>
      </c>
      <c r="Q134" s="26">
        <f t="shared" si="13"/>
        <v>736747.8768</v>
      </c>
      <c r="S134" s="48">
        <v>1.01</v>
      </c>
      <c r="T134" s="43">
        <f t="shared" si="20"/>
        <v>6990.9372</v>
      </c>
      <c r="U134" s="43">
        <f t="shared" si="21"/>
        <v>744115.355568</v>
      </c>
    </row>
    <row r="135" spans="1:21" s="43" customFormat="1" ht="16.5" customHeight="1">
      <c r="A135" s="5">
        <v>130</v>
      </c>
      <c r="B135" s="6" t="s">
        <v>19</v>
      </c>
      <c r="C135" s="7" t="s">
        <v>252</v>
      </c>
      <c r="D135" s="8">
        <v>13</v>
      </c>
      <c r="E135" s="6" t="s">
        <v>20</v>
      </c>
      <c r="F135" s="8">
        <v>3</v>
      </c>
      <c r="G135" s="17">
        <f t="shared" si="22"/>
        <v>106.44</v>
      </c>
      <c r="H135" s="10">
        <v>19.43</v>
      </c>
      <c r="I135" s="10">
        <v>87.01</v>
      </c>
      <c r="J135" s="17">
        <f t="shared" si="14"/>
        <v>6990.9372</v>
      </c>
      <c r="K135" s="17">
        <f t="shared" si="15"/>
        <v>8552.067067785312</v>
      </c>
      <c r="L135" s="21">
        <v>744115.355568</v>
      </c>
      <c r="M135" s="17"/>
      <c r="N135" s="27" t="s">
        <v>21</v>
      </c>
      <c r="O135" s="27" t="s">
        <v>22</v>
      </c>
      <c r="P135" s="26">
        <v>6921.72</v>
      </c>
      <c r="Q135" s="26">
        <f t="shared" si="13"/>
        <v>736747.8768</v>
      </c>
      <c r="S135" s="48">
        <v>1.01</v>
      </c>
      <c r="T135" s="43">
        <f t="shared" si="20"/>
        <v>6990.9372</v>
      </c>
      <c r="U135" s="43">
        <f t="shared" si="21"/>
        <v>744115.355568</v>
      </c>
    </row>
    <row r="136" spans="1:20" s="44" customFormat="1" ht="16.5" customHeight="1">
      <c r="A136" s="11">
        <v>131</v>
      </c>
      <c r="B136" s="12" t="s">
        <v>19</v>
      </c>
      <c r="C136" s="13" t="s">
        <v>81</v>
      </c>
      <c r="D136" s="14">
        <v>14</v>
      </c>
      <c r="E136" s="12" t="s">
        <v>20</v>
      </c>
      <c r="F136" s="14">
        <v>3</v>
      </c>
      <c r="G136" s="15">
        <f t="shared" si="22"/>
        <v>106.44</v>
      </c>
      <c r="H136" s="16">
        <v>19.43</v>
      </c>
      <c r="I136" s="16">
        <v>87.01</v>
      </c>
      <c r="J136" s="15">
        <f t="shared" si="14"/>
        <v>7724.5199999999995</v>
      </c>
      <c r="K136" s="15">
        <f t="shared" si="15"/>
        <v>9449.464530513733</v>
      </c>
      <c r="L136" s="23">
        <v>822197.9088</v>
      </c>
      <c r="M136" s="15"/>
      <c r="N136" s="24" t="s">
        <v>21</v>
      </c>
      <c r="O136" s="24" t="s">
        <v>22</v>
      </c>
      <c r="P136" s="46">
        <v>7724.52</v>
      </c>
      <c r="Q136" s="46">
        <f t="shared" si="13"/>
        <v>822197.9088</v>
      </c>
      <c r="T136" s="48"/>
    </row>
    <row r="137" spans="1:21" s="43" customFormat="1" ht="16.5" customHeight="1">
      <c r="A137" s="5">
        <v>132</v>
      </c>
      <c r="B137" s="6" t="s">
        <v>19</v>
      </c>
      <c r="C137" s="7" t="s">
        <v>253</v>
      </c>
      <c r="D137" s="8">
        <v>15</v>
      </c>
      <c r="E137" s="6" t="s">
        <v>20</v>
      </c>
      <c r="F137" s="8">
        <v>3</v>
      </c>
      <c r="G137" s="17">
        <f t="shared" si="22"/>
        <v>106.44</v>
      </c>
      <c r="H137" s="10">
        <v>19.43</v>
      </c>
      <c r="I137" s="10">
        <v>87.01</v>
      </c>
      <c r="J137" s="17">
        <f t="shared" si="14"/>
        <v>6990.9372</v>
      </c>
      <c r="K137" s="17">
        <f t="shared" si="15"/>
        <v>8552.067067785312</v>
      </c>
      <c r="L137" s="21">
        <v>744115.355568</v>
      </c>
      <c r="M137" s="17"/>
      <c r="N137" s="27" t="s">
        <v>21</v>
      </c>
      <c r="O137" s="27" t="s">
        <v>22</v>
      </c>
      <c r="P137" s="26">
        <v>6921.72</v>
      </c>
      <c r="Q137" s="26">
        <f t="shared" si="13"/>
        <v>736747.8768</v>
      </c>
      <c r="S137" s="48">
        <v>1.01</v>
      </c>
      <c r="T137" s="43">
        <f>P137*S137</f>
        <v>6990.9372</v>
      </c>
      <c r="U137" s="43">
        <f>G137*T137</f>
        <v>744115.355568</v>
      </c>
    </row>
    <row r="138" spans="1:21" s="43" customFormat="1" ht="16.5" customHeight="1">
      <c r="A138" s="5">
        <v>133</v>
      </c>
      <c r="B138" s="6" t="s">
        <v>19</v>
      </c>
      <c r="C138" s="7" t="s">
        <v>146</v>
      </c>
      <c r="D138" s="8">
        <v>16</v>
      </c>
      <c r="E138" s="6" t="s">
        <v>20</v>
      </c>
      <c r="F138" s="8">
        <v>3</v>
      </c>
      <c r="G138" s="17">
        <f t="shared" si="22"/>
        <v>106.44</v>
      </c>
      <c r="H138" s="10">
        <v>19.43</v>
      </c>
      <c r="I138" s="10">
        <v>87.01</v>
      </c>
      <c r="J138" s="17">
        <f t="shared" si="14"/>
        <v>6990.9372</v>
      </c>
      <c r="K138" s="17">
        <f t="shared" si="15"/>
        <v>8552.067067785312</v>
      </c>
      <c r="L138" s="21">
        <v>744115.355568</v>
      </c>
      <c r="M138" s="17"/>
      <c r="N138" s="27" t="s">
        <v>21</v>
      </c>
      <c r="O138" s="27" t="s">
        <v>22</v>
      </c>
      <c r="P138" s="26">
        <v>6921.72</v>
      </c>
      <c r="Q138" s="26">
        <f aca="true" t="shared" si="23" ref="Q138:Q201">G138*P138</f>
        <v>736747.8768</v>
      </c>
      <c r="S138" s="48">
        <v>1.01</v>
      </c>
      <c r="T138" s="43">
        <f>P138*S138</f>
        <v>6990.9372</v>
      </c>
      <c r="U138" s="43">
        <f>G138*T138</f>
        <v>744115.355568</v>
      </c>
    </row>
    <row r="139" spans="1:21" s="43" customFormat="1" ht="16.5" customHeight="1">
      <c r="A139" s="5">
        <v>134</v>
      </c>
      <c r="B139" s="6" t="s">
        <v>19</v>
      </c>
      <c r="C139" s="7" t="s">
        <v>254</v>
      </c>
      <c r="D139" s="8">
        <v>17</v>
      </c>
      <c r="E139" s="6" t="s">
        <v>20</v>
      </c>
      <c r="F139" s="8">
        <v>3</v>
      </c>
      <c r="G139" s="17">
        <f t="shared" si="22"/>
        <v>106.44</v>
      </c>
      <c r="H139" s="10">
        <v>19.43</v>
      </c>
      <c r="I139" s="10">
        <v>87.01</v>
      </c>
      <c r="J139" s="17">
        <f t="shared" si="14"/>
        <v>6990.9372</v>
      </c>
      <c r="K139" s="17">
        <f t="shared" si="15"/>
        <v>8552.067067785312</v>
      </c>
      <c r="L139" s="21">
        <v>744115.355568</v>
      </c>
      <c r="M139" s="17"/>
      <c r="N139" s="27" t="s">
        <v>21</v>
      </c>
      <c r="O139" s="27" t="s">
        <v>22</v>
      </c>
      <c r="P139" s="26">
        <v>6921.72</v>
      </c>
      <c r="Q139" s="26">
        <f t="shared" si="23"/>
        <v>736747.8768</v>
      </c>
      <c r="S139" s="48">
        <v>1.01</v>
      </c>
      <c r="T139" s="43">
        <f>P139*S139</f>
        <v>6990.9372</v>
      </c>
      <c r="U139" s="43">
        <f>G139*T139</f>
        <v>744115.355568</v>
      </c>
    </row>
    <row r="140" spans="1:20" s="44" customFormat="1" ht="16.5" customHeight="1">
      <c r="A140" s="11">
        <v>135</v>
      </c>
      <c r="B140" s="12" t="s">
        <v>19</v>
      </c>
      <c r="C140" s="13" t="s">
        <v>179</v>
      </c>
      <c r="D140" s="14">
        <v>18</v>
      </c>
      <c r="E140" s="12" t="s">
        <v>20</v>
      </c>
      <c r="F140" s="14">
        <v>3</v>
      </c>
      <c r="G140" s="15">
        <f t="shared" si="22"/>
        <v>106.44</v>
      </c>
      <c r="H140" s="16">
        <v>19.43</v>
      </c>
      <c r="I140" s="16">
        <v>87.01</v>
      </c>
      <c r="J140" s="15">
        <f t="shared" si="14"/>
        <v>7691.04</v>
      </c>
      <c r="K140" s="15">
        <f t="shared" si="15"/>
        <v>9408.508189863232</v>
      </c>
      <c r="L140" s="23">
        <v>818634.2975999999</v>
      </c>
      <c r="M140" s="15"/>
      <c r="N140" s="24" t="s">
        <v>21</v>
      </c>
      <c r="O140" s="24" t="s">
        <v>22</v>
      </c>
      <c r="P140" s="46">
        <v>7691.04</v>
      </c>
      <c r="Q140" s="46">
        <f t="shared" si="23"/>
        <v>818634.2975999999</v>
      </c>
      <c r="T140" s="48"/>
    </row>
    <row r="141" spans="1:21" s="43" customFormat="1" ht="16.5" customHeight="1">
      <c r="A141" s="5">
        <v>136</v>
      </c>
      <c r="B141" s="6" t="s">
        <v>19</v>
      </c>
      <c r="C141" s="7" t="s">
        <v>255</v>
      </c>
      <c r="D141" s="8">
        <v>19</v>
      </c>
      <c r="E141" s="6" t="s">
        <v>20</v>
      </c>
      <c r="F141" s="8">
        <v>3</v>
      </c>
      <c r="G141" s="17">
        <f t="shared" si="22"/>
        <v>106.44</v>
      </c>
      <c r="H141" s="10">
        <v>19.43</v>
      </c>
      <c r="I141" s="10">
        <v>87.01</v>
      </c>
      <c r="J141" s="17">
        <f t="shared" si="14"/>
        <v>6990.9372</v>
      </c>
      <c r="K141" s="17">
        <f t="shared" si="15"/>
        <v>8552.067067785312</v>
      </c>
      <c r="L141" s="21">
        <v>744115.355568</v>
      </c>
      <c r="M141" s="17"/>
      <c r="N141" s="27" t="s">
        <v>21</v>
      </c>
      <c r="O141" s="27" t="s">
        <v>22</v>
      </c>
      <c r="P141" s="26">
        <v>6921.72</v>
      </c>
      <c r="Q141" s="26">
        <f t="shared" si="23"/>
        <v>736747.8768</v>
      </c>
      <c r="S141" s="48">
        <v>1.01</v>
      </c>
      <c r="T141" s="43">
        <f>P141*S141</f>
        <v>6990.9372</v>
      </c>
      <c r="U141" s="43">
        <f>G141*T141</f>
        <v>744115.355568</v>
      </c>
    </row>
    <row r="142" spans="1:21" s="43" customFormat="1" ht="16.5" customHeight="1">
      <c r="A142" s="5">
        <v>137</v>
      </c>
      <c r="B142" s="6" t="s">
        <v>19</v>
      </c>
      <c r="C142" s="7" t="s">
        <v>256</v>
      </c>
      <c r="D142" s="8">
        <v>20</v>
      </c>
      <c r="E142" s="6" t="s">
        <v>20</v>
      </c>
      <c r="F142" s="8">
        <v>3</v>
      </c>
      <c r="G142" s="17">
        <f t="shared" si="22"/>
        <v>106.44</v>
      </c>
      <c r="H142" s="10">
        <v>19.43</v>
      </c>
      <c r="I142" s="10">
        <v>87.01</v>
      </c>
      <c r="J142" s="17">
        <f t="shared" si="14"/>
        <v>6990.9372</v>
      </c>
      <c r="K142" s="17">
        <f t="shared" si="15"/>
        <v>8552.067067785312</v>
      </c>
      <c r="L142" s="21">
        <v>744115.355568</v>
      </c>
      <c r="M142" s="17"/>
      <c r="N142" s="27" t="s">
        <v>21</v>
      </c>
      <c r="O142" s="27" t="s">
        <v>22</v>
      </c>
      <c r="P142" s="26">
        <v>6921.72</v>
      </c>
      <c r="Q142" s="26">
        <f t="shared" si="23"/>
        <v>736747.8768</v>
      </c>
      <c r="S142" s="48">
        <v>1.01</v>
      </c>
      <c r="T142" s="43">
        <f>P142*S142</f>
        <v>6990.9372</v>
      </c>
      <c r="U142" s="43">
        <f>G142*T142</f>
        <v>744115.355568</v>
      </c>
    </row>
    <row r="143" spans="1:21" s="43" customFormat="1" ht="16.5" customHeight="1">
      <c r="A143" s="5">
        <v>138</v>
      </c>
      <c r="B143" s="6" t="s">
        <v>19</v>
      </c>
      <c r="C143" s="7" t="s">
        <v>257</v>
      </c>
      <c r="D143" s="8">
        <v>21</v>
      </c>
      <c r="E143" s="6" t="s">
        <v>20</v>
      </c>
      <c r="F143" s="8">
        <v>3</v>
      </c>
      <c r="G143" s="17">
        <f t="shared" si="22"/>
        <v>106.44</v>
      </c>
      <c r="H143" s="10">
        <v>19.43</v>
      </c>
      <c r="I143" s="10">
        <v>87.01</v>
      </c>
      <c r="J143" s="17">
        <f t="shared" si="14"/>
        <v>6990.9372</v>
      </c>
      <c r="K143" s="17">
        <f t="shared" si="15"/>
        <v>8552.067067785312</v>
      </c>
      <c r="L143" s="21">
        <v>744115.355568</v>
      </c>
      <c r="M143" s="17"/>
      <c r="N143" s="27" t="s">
        <v>21</v>
      </c>
      <c r="O143" s="27" t="s">
        <v>22</v>
      </c>
      <c r="P143" s="26">
        <v>6921.72</v>
      </c>
      <c r="Q143" s="26">
        <f t="shared" si="23"/>
        <v>736747.8768</v>
      </c>
      <c r="S143" s="48">
        <v>1.01</v>
      </c>
      <c r="T143" s="43">
        <f>P143*S143</f>
        <v>6990.9372</v>
      </c>
      <c r="U143" s="43">
        <f>G143*T143</f>
        <v>744115.355568</v>
      </c>
    </row>
    <row r="144" spans="1:21" s="43" customFormat="1" ht="16.5" customHeight="1">
      <c r="A144" s="5">
        <v>139</v>
      </c>
      <c r="B144" s="6" t="s">
        <v>19</v>
      </c>
      <c r="C144" s="7" t="s">
        <v>82</v>
      </c>
      <c r="D144" s="8">
        <v>22</v>
      </c>
      <c r="E144" s="6" t="s">
        <v>20</v>
      </c>
      <c r="F144" s="8">
        <v>3</v>
      </c>
      <c r="G144" s="17">
        <f t="shared" si="22"/>
        <v>106.44</v>
      </c>
      <c r="H144" s="10">
        <v>19.43</v>
      </c>
      <c r="I144" s="10">
        <v>87.01</v>
      </c>
      <c r="J144" s="17">
        <f t="shared" si="14"/>
        <v>7090.2</v>
      </c>
      <c r="K144" s="17">
        <f t="shared" si="15"/>
        <v>8673.496011952648</v>
      </c>
      <c r="L144" s="21">
        <v>754680.8879999999</v>
      </c>
      <c r="M144" s="17"/>
      <c r="N144" s="27" t="s">
        <v>21</v>
      </c>
      <c r="O144" s="27" t="s">
        <v>22</v>
      </c>
      <c r="P144" s="26">
        <v>7020</v>
      </c>
      <c r="Q144" s="26">
        <f t="shared" si="23"/>
        <v>747208.7999999999</v>
      </c>
      <c r="S144" s="48">
        <v>1.01</v>
      </c>
      <c r="T144" s="43">
        <f>P144*S144</f>
        <v>7090.2</v>
      </c>
      <c r="U144" s="43">
        <f>G144*T144</f>
        <v>754680.8879999999</v>
      </c>
    </row>
    <row r="145" spans="1:21" s="43" customFormat="1" ht="16.5" customHeight="1">
      <c r="A145" s="5">
        <v>140</v>
      </c>
      <c r="B145" s="6" t="s">
        <v>19</v>
      </c>
      <c r="C145" s="7" t="s">
        <v>258</v>
      </c>
      <c r="D145" s="8">
        <v>23</v>
      </c>
      <c r="E145" s="6" t="s">
        <v>20</v>
      </c>
      <c r="F145" s="8">
        <v>3</v>
      </c>
      <c r="G145" s="17">
        <f t="shared" si="22"/>
        <v>106.44</v>
      </c>
      <c r="H145" s="10">
        <v>19.43</v>
      </c>
      <c r="I145" s="10">
        <v>87.01</v>
      </c>
      <c r="J145" s="17">
        <f aca="true" t="shared" si="24" ref="J145:J208">L145/G145</f>
        <v>7122.924</v>
      </c>
      <c r="K145" s="17">
        <f aca="true" t="shared" si="25" ref="K145:K208">L145/I145</f>
        <v>8713.527532007814</v>
      </c>
      <c r="L145" s="21">
        <v>758164.03056</v>
      </c>
      <c r="M145" s="17"/>
      <c r="N145" s="27" t="s">
        <v>21</v>
      </c>
      <c r="O145" s="27" t="s">
        <v>22</v>
      </c>
      <c r="P145" s="26">
        <v>7052.4</v>
      </c>
      <c r="Q145" s="26">
        <f t="shared" si="23"/>
        <v>750657.4559999999</v>
      </c>
      <c r="S145" s="48">
        <v>1.01</v>
      </c>
      <c r="T145" s="43">
        <f>P145*S145</f>
        <v>7122.924</v>
      </c>
      <c r="U145" s="43">
        <f>G145*T145</f>
        <v>758164.03056</v>
      </c>
    </row>
    <row r="146" spans="1:24" s="44" customFormat="1" ht="16.5" customHeight="1">
      <c r="A146" s="11">
        <v>141</v>
      </c>
      <c r="B146" s="12" t="s">
        <v>19</v>
      </c>
      <c r="C146" s="13" t="s">
        <v>83</v>
      </c>
      <c r="D146" s="14">
        <v>24</v>
      </c>
      <c r="E146" s="12" t="s">
        <v>20</v>
      </c>
      <c r="F146" s="14">
        <v>3</v>
      </c>
      <c r="G146" s="15">
        <f t="shared" si="22"/>
        <v>106.44</v>
      </c>
      <c r="H146" s="16">
        <v>19.43</v>
      </c>
      <c r="I146" s="16">
        <v>87.01</v>
      </c>
      <c r="J146" s="15">
        <f t="shared" si="24"/>
        <v>7789.319999999999</v>
      </c>
      <c r="K146" s="15">
        <f t="shared" si="25"/>
        <v>9528.734867256635</v>
      </c>
      <c r="L146" s="23">
        <v>829095.2207999999</v>
      </c>
      <c r="M146" s="15"/>
      <c r="N146" s="24" t="s">
        <v>21</v>
      </c>
      <c r="O146" s="24" t="s">
        <v>22</v>
      </c>
      <c r="P146" s="46">
        <v>7789.32</v>
      </c>
      <c r="Q146" s="46">
        <f t="shared" si="23"/>
        <v>829095.2207999999</v>
      </c>
      <c r="W146" s="43">
        <f>SUM(G6:G146)</f>
        <v>13289.300000000037</v>
      </c>
      <c r="X146" s="43"/>
    </row>
    <row r="147" spans="1:24" s="43" customFormat="1" ht="16.5" customHeight="1">
      <c r="A147" s="5">
        <v>142</v>
      </c>
      <c r="B147" s="6" t="s">
        <v>23</v>
      </c>
      <c r="C147" s="7" t="s">
        <v>153</v>
      </c>
      <c r="D147" s="8">
        <v>1</v>
      </c>
      <c r="E147" s="6" t="s">
        <v>20</v>
      </c>
      <c r="F147" s="8">
        <v>3</v>
      </c>
      <c r="G147" s="9">
        <f t="shared" si="22"/>
        <v>90.15</v>
      </c>
      <c r="H147" s="10">
        <v>2.98</v>
      </c>
      <c r="I147" s="10">
        <v>87.17</v>
      </c>
      <c r="J147" s="17">
        <f t="shared" si="24"/>
        <v>8089.000000000001</v>
      </c>
      <c r="K147" s="17">
        <f t="shared" si="25"/>
        <v>8365.531146036481</v>
      </c>
      <c r="L147" s="21">
        <v>729223.3500000001</v>
      </c>
      <c r="M147" s="9"/>
      <c r="N147" s="22" t="s">
        <v>21</v>
      </c>
      <c r="O147" s="22" t="s">
        <v>22</v>
      </c>
      <c r="P147" s="26">
        <v>8089</v>
      </c>
      <c r="Q147" s="26">
        <f t="shared" si="23"/>
        <v>729223.3500000001</v>
      </c>
      <c r="W147" s="48">
        <f>SUM(L6:L146)</f>
        <v>97282528.83347207</v>
      </c>
      <c r="X147" s="44">
        <f>W147/W146</f>
        <v>7320.365168479288</v>
      </c>
    </row>
    <row r="148" spans="1:18" s="43" customFormat="1" ht="16.5" customHeight="1">
      <c r="A148" s="5">
        <v>143</v>
      </c>
      <c r="B148" s="6" t="s">
        <v>23</v>
      </c>
      <c r="C148" s="7" t="s">
        <v>156</v>
      </c>
      <c r="D148" s="8">
        <v>1</v>
      </c>
      <c r="E148" s="6" t="s">
        <v>20</v>
      </c>
      <c r="F148" s="8">
        <v>3</v>
      </c>
      <c r="G148" s="9">
        <f t="shared" si="22"/>
        <v>97.9</v>
      </c>
      <c r="H148" s="10">
        <v>16.76</v>
      </c>
      <c r="I148" s="10">
        <v>81.14</v>
      </c>
      <c r="J148" s="17">
        <f t="shared" si="24"/>
        <v>7544.000000000001</v>
      </c>
      <c r="K148" s="17">
        <f t="shared" si="25"/>
        <v>9102.262755730837</v>
      </c>
      <c r="L148" s="21">
        <v>738557.6000000001</v>
      </c>
      <c r="M148" s="9"/>
      <c r="N148" s="22" t="s">
        <v>21</v>
      </c>
      <c r="O148" s="22" t="s">
        <v>22</v>
      </c>
      <c r="P148" s="26">
        <v>7544</v>
      </c>
      <c r="Q148" s="26">
        <f t="shared" si="23"/>
        <v>738557.6000000001</v>
      </c>
      <c r="R148" s="43">
        <f>G147+G148+G149+G150</f>
        <v>426.36</v>
      </c>
    </row>
    <row r="149" spans="1:23" s="43" customFormat="1" ht="16.5" customHeight="1">
      <c r="A149" s="5">
        <v>144</v>
      </c>
      <c r="B149" s="6" t="s">
        <v>23</v>
      </c>
      <c r="C149" s="7" t="s">
        <v>160</v>
      </c>
      <c r="D149" s="8">
        <v>1</v>
      </c>
      <c r="E149" s="6" t="s">
        <v>24</v>
      </c>
      <c r="F149" s="8">
        <v>3</v>
      </c>
      <c r="G149" s="9">
        <f t="shared" si="22"/>
        <v>119.42999999999999</v>
      </c>
      <c r="H149" s="10">
        <v>20.44</v>
      </c>
      <c r="I149" s="10">
        <v>98.99</v>
      </c>
      <c r="J149" s="17">
        <f t="shared" si="24"/>
        <v>7544.000000000001</v>
      </c>
      <c r="K149" s="17">
        <f t="shared" si="25"/>
        <v>9101.72663905445</v>
      </c>
      <c r="L149" s="21">
        <v>900979.92</v>
      </c>
      <c r="M149" s="9"/>
      <c r="N149" s="22" t="s">
        <v>21</v>
      </c>
      <c r="O149" s="22" t="s">
        <v>22</v>
      </c>
      <c r="P149" s="26">
        <v>7544</v>
      </c>
      <c r="Q149" s="26">
        <f t="shared" si="23"/>
        <v>900979.9199999999</v>
      </c>
      <c r="W149" s="43">
        <f>R148+R6</f>
        <v>710.77</v>
      </c>
    </row>
    <row r="150" spans="1:23" s="43" customFormat="1" ht="16.5" customHeight="1">
      <c r="A150" s="5">
        <v>145</v>
      </c>
      <c r="B150" s="32" t="s">
        <v>23</v>
      </c>
      <c r="C150" s="33" t="s">
        <v>164</v>
      </c>
      <c r="D150" s="34">
        <v>1</v>
      </c>
      <c r="E150" s="32" t="s">
        <v>24</v>
      </c>
      <c r="F150" s="34">
        <v>3</v>
      </c>
      <c r="G150" s="35">
        <f t="shared" si="22"/>
        <v>118.88</v>
      </c>
      <c r="H150" s="36">
        <v>20.35</v>
      </c>
      <c r="I150" s="36">
        <v>98.53</v>
      </c>
      <c r="J150" s="35">
        <f t="shared" si="24"/>
        <v>7544</v>
      </c>
      <c r="K150" s="35">
        <f t="shared" si="25"/>
        <v>9102.108190398863</v>
      </c>
      <c r="L150" s="41">
        <v>896830.72</v>
      </c>
      <c r="M150" s="35"/>
      <c r="N150" s="42" t="s">
        <v>21</v>
      </c>
      <c r="O150" s="42" t="s">
        <v>22</v>
      </c>
      <c r="P150" s="26">
        <v>7544</v>
      </c>
      <c r="Q150" s="26">
        <f t="shared" si="23"/>
        <v>896830.72</v>
      </c>
      <c r="R150" s="43">
        <f>Q150+Q149+Q148+Q147</f>
        <v>3265591.5900000003</v>
      </c>
      <c r="W150" s="43">
        <f>R150+R8</f>
        <v>5460301.48</v>
      </c>
    </row>
    <row r="151" spans="1:24" s="44" customFormat="1" ht="16.5" customHeight="1">
      <c r="A151" s="11">
        <v>146</v>
      </c>
      <c r="B151" s="12" t="s">
        <v>23</v>
      </c>
      <c r="C151" s="13" t="s">
        <v>180</v>
      </c>
      <c r="D151" s="14">
        <v>2</v>
      </c>
      <c r="E151" s="12" t="s">
        <v>20</v>
      </c>
      <c r="F151" s="14">
        <v>3</v>
      </c>
      <c r="G151" s="15">
        <f t="shared" si="22"/>
        <v>91.24000000000001</v>
      </c>
      <c r="H151" s="16">
        <v>15.62</v>
      </c>
      <c r="I151" s="16">
        <v>75.62</v>
      </c>
      <c r="J151" s="15">
        <f t="shared" si="24"/>
        <v>7713.72</v>
      </c>
      <c r="K151" s="15">
        <f t="shared" si="25"/>
        <v>9307.059148373446</v>
      </c>
      <c r="L151" s="23">
        <v>703799.8128000001</v>
      </c>
      <c r="M151" s="15"/>
      <c r="N151" s="24" t="s">
        <v>21</v>
      </c>
      <c r="O151" s="24" t="s">
        <v>22</v>
      </c>
      <c r="P151" s="46">
        <v>7713.72</v>
      </c>
      <c r="Q151" s="46">
        <f t="shared" si="23"/>
        <v>703799.8128000001</v>
      </c>
      <c r="W151" s="43">
        <f>W150/W149</f>
        <v>7682.234027885252</v>
      </c>
      <c r="X151" s="43"/>
    </row>
    <row r="152" spans="1:20" s="44" customFormat="1" ht="16.5" customHeight="1">
      <c r="A152" s="11">
        <v>147</v>
      </c>
      <c r="B152" s="12" t="s">
        <v>23</v>
      </c>
      <c r="C152" s="13" t="s">
        <v>181</v>
      </c>
      <c r="D152" s="14">
        <v>3</v>
      </c>
      <c r="E152" s="12" t="s">
        <v>20</v>
      </c>
      <c r="F152" s="14">
        <v>3</v>
      </c>
      <c r="G152" s="15">
        <f t="shared" si="22"/>
        <v>91.24000000000001</v>
      </c>
      <c r="H152" s="16">
        <v>15.62</v>
      </c>
      <c r="I152" s="16">
        <v>75.62</v>
      </c>
      <c r="J152" s="15">
        <f t="shared" si="24"/>
        <v>7779.6</v>
      </c>
      <c r="K152" s="15">
        <f t="shared" si="25"/>
        <v>9386.547262628936</v>
      </c>
      <c r="L152" s="23">
        <v>709810.7040000001</v>
      </c>
      <c r="M152" s="15"/>
      <c r="N152" s="24" t="s">
        <v>21</v>
      </c>
      <c r="O152" s="24" t="s">
        <v>22</v>
      </c>
      <c r="P152" s="46">
        <v>7779.6</v>
      </c>
      <c r="Q152" s="46">
        <f t="shared" si="23"/>
        <v>709810.7040000001</v>
      </c>
      <c r="T152" s="48"/>
    </row>
    <row r="153" spans="1:20" s="44" customFormat="1" ht="16.5" customHeight="1">
      <c r="A153" s="11">
        <v>148</v>
      </c>
      <c r="B153" s="12" t="s">
        <v>23</v>
      </c>
      <c r="C153" s="13" t="s">
        <v>259</v>
      </c>
      <c r="D153" s="14">
        <v>4</v>
      </c>
      <c r="E153" s="12" t="s">
        <v>20</v>
      </c>
      <c r="F153" s="14">
        <v>3</v>
      </c>
      <c r="G153" s="15">
        <f t="shared" si="22"/>
        <v>91.24000000000001</v>
      </c>
      <c r="H153" s="16">
        <v>15.62</v>
      </c>
      <c r="I153" s="16">
        <v>75.62</v>
      </c>
      <c r="J153" s="15">
        <f t="shared" si="24"/>
        <v>7779.6</v>
      </c>
      <c r="K153" s="15">
        <f t="shared" si="25"/>
        <v>9386.547262628936</v>
      </c>
      <c r="L153" s="23">
        <v>709810.7040000001</v>
      </c>
      <c r="M153" s="15"/>
      <c r="N153" s="24" t="s">
        <v>21</v>
      </c>
      <c r="O153" s="24" t="s">
        <v>22</v>
      </c>
      <c r="P153" s="46">
        <v>7779.6</v>
      </c>
      <c r="Q153" s="46">
        <f t="shared" si="23"/>
        <v>709810.7040000001</v>
      </c>
      <c r="T153" s="48"/>
    </row>
    <row r="154" spans="1:21" s="43" customFormat="1" ht="16.5" customHeight="1">
      <c r="A154" s="5">
        <v>149</v>
      </c>
      <c r="B154" s="6" t="s">
        <v>23</v>
      </c>
      <c r="C154" s="7" t="s">
        <v>147</v>
      </c>
      <c r="D154" s="8">
        <v>5</v>
      </c>
      <c r="E154" s="6" t="s">
        <v>20</v>
      </c>
      <c r="F154" s="8">
        <v>3</v>
      </c>
      <c r="G154" s="9">
        <f t="shared" si="22"/>
        <v>91.24000000000001</v>
      </c>
      <c r="H154" s="10">
        <v>15.62</v>
      </c>
      <c r="I154" s="10">
        <v>75.62</v>
      </c>
      <c r="J154" s="17">
        <f t="shared" si="24"/>
        <v>7083.6552</v>
      </c>
      <c r="K154" s="17">
        <f t="shared" si="25"/>
        <v>8546.848723194922</v>
      </c>
      <c r="L154" s="21">
        <v>646312.7004480001</v>
      </c>
      <c r="M154" s="9"/>
      <c r="N154" s="22" t="s">
        <v>21</v>
      </c>
      <c r="O154" s="22" t="s">
        <v>22</v>
      </c>
      <c r="P154" s="26">
        <v>7013.52</v>
      </c>
      <c r="Q154" s="26">
        <f t="shared" si="23"/>
        <v>639913.5648</v>
      </c>
      <c r="S154" s="48">
        <v>1.01</v>
      </c>
      <c r="T154" s="43">
        <f aca="true" t="shared" si="26" ref="T154:T162">P154*S154</f>
        <v>7083.6552</v>
      </c>
      <c r="U154" s="43">
        <f aca="true" t="shared" si="27" ref="U154:U162">G154*T154</f>
        <v>646312.7004480001</v>
      </c>
    </row>
    <row r="155" spans="1:21" s="43" customFormat="1" ht="16.5" customHeight="1">
      <c r="A155" s="5">
        <v>150</v>
      </c>
      <c r="B155" s="6" t="s">
        <v>23</v>
      </c>
      <c r="C155" s="7" t="s">
        <v>260</v>
      </c>
      <c r="D155" s="8">
        <v>6</v>
      </c>
      <c r="E155" s="6" t="s">
        <v>20</v>
      </c>
      <c r="F155" s="8">
        <v>3</v>
      </c>
      <c r="G155" s="9">
        <f t="shared" si="22"/>
        <v>91.24000000000001</v>
      </c>
      <c r="H155" s="10">
        <v>15.62</v>
      </c>
      <c r="I155" s="10">
        <v>75.62</v>
      </c>
      <c r="J155" s="17">
        <f t="shared" si="24"/>
        <v>7083.6552</v>
      </c>
      <c r="K155" s="17">
        <f t="shared" si="25"/>
        <v>8546.848723194922</v>
      </c>
      <c r="L155" s="21">
        <v>646312.7004480001</v>
      </c>
      <c r="M155" s="9"/>
      <c r="N155" s="22" t="s">
        <v>21</v>
      </c>
      <c r="O155" s="22" t="s">
        <v>22</v>
      </c>
      <c r="P155" s="26">
        <v>7013.52</v>
      </c>
      <c r="Q155" s="26">
        <f t="shared" si="23"/>
        <v>639913.5648</v>
      </c>
      <c r="S155" s="48">
        <v>1.01</v>
      </c>
      <c r="T155" s="43">
        <f t="shared" si="26"/>
        <v>7083.6552</v>
      </c>
      <c r="U155" s="43">
        <f t="shared" si="27"/>
        <v>646312.7004480001</v>
      </c>
    </row>
    <row r="156" spans="1:21" s="43" customFormat="1" ht="16.5" customHeight="1">
      <c r="A156" s="5">
        <v>151</v>
      </c>
      <c r="B156" s="6" t="s">
        <v>23</v>
      </c>
      <c r="C156" s="7" t="s">
        <v>261</v>
      </c>
      <c r="D156" s="8">
        <v>7</v>
      </c>
      <c r="E156" s="6" t="s">
        <v>20</v>
      </c>
      <c r="F156" s="8">
        <v>3</v>
      </c>
      <c r="G156" s="9">
        <f t="shared" si="22"/>
        <v>91.24000000000001</v>
      </c>
      <c r="H156" s="10">
        <v>15.62</v>
      </c>
      <c r="I156" s="10">
        <v>75.62</v>
      </c>
      <c r="J156" s="17">
        <f t="shared" si="24"/>
        <v>7083.6552</v>
      </c>
      <c r="K156" s="17">
        <f t="shared" si="25"/>
        <v>8546.848723194922</v>
      </c>
      <c r="L156" s="21">
        <v>646312.7004480001</v>
      </c>
      <c r="M156" s="9"/>
      <c r="N156" s="22" t="s">
        <v>21</v>
      </c>
      <c r="O156" s="22" t="s">
        <v>22</v>
      </c>
      <c r="P156" s="26">
        <v>7013.52</v>
      </c>
      <c r="Q156" s="26">
        <f t="shared" si="23"/>
        <v>639913.5648</v>
      </c>
      <c r="S156" s="48">
        <v>1.01</v>
      </c>
      <c r="T156" s="43">
        <f t="shared" si="26"/>
        <v>7083.6552</v>
      </c>
      <c r="U156" s="43">
        <f t="shared" si="27"/>
        <v>646312.7004480001</v>
      </c>
    </row>
    <row r="157" spans="1:21" s="43" customFormat="1" ht="16.5" customHeight="1">
      <c r="A157" s="5">
        <v>152</v>
      </c>
      <c r="B157" s="6" t="s">
        <v>23</v>
      </c>
      <c r="C157" s="7" t="s">
        <v>262</v>
      </c>
      <c r="D157" s="8">
        <v>8</v>
      </c>
      <c r="E157" s="6" t="s">
        <v>20</v>
      </c>
      <c r="F157" s="8">
        <v>3</v>
      </c>
      <c r="G157" s="9">
        <f t="shared" si="22"/>
        <v>91.24000000000001</v>
      </c>
      <c r="H157" s="10">
        <v>15.62</v>
      </c>
      <c r="I157" s="10">
        <v>75.62</v>
      </c>
      <c r="J157" s="17">
        <f t="shared" si="24"/>
        <v>7083.6552</v>
      </c>
      <c r="K157" s="17">
        <f t="shared" si="25"/>
        <v>8546.848723194922</v>
      </c>
      <c r="L157" s="21">
        <v>646312.7004480001</v>
      </c>
      <c r="M157" s="9"/>
      <c r="N157" s="22" t="s">
        <v>21</v>
      </c>
      <c r="O157" s="22" t="s">
        <v>22</v>
      </c>
      <c r="P157" s="26">
        <v>7013.52</v>
      </c>
      <c r="Q157" s="26">
        <f t="shared" si="23"/>
        <v>639913.5648</v>
      </c>
      <c r="S157" s="48">
        <v>1.01</v>
      </c>
      <c r="T157" s="43">
        <f t="shared" si="26"/>
        <v>7083.6552</v>
      </c>
      <c r="U157" s="43">
        <f t="shared" si="27"/>
        <v>646312.7004480001</v>
      </c>
    </row>
    <row r="158" spans="1:21" s="43" customFormat="1" ht="16.5" customHeight="1">
      <c r="A158" s="5">
        <v>153</v>
      </c>
      <c r="B158" s="6" t="s">
        <v>23</v>
      </c>
      <c r="C158" s="7" t="s">
        <v>84</v>
      </c>
      <c r="D158" s="8">
        <v>9</v>
      </c>
      <c r="E158" s="6" t="s">
        <v>20</v>
      </c>
      <c r="F158" s="8">
        <v>3</v>
      </c>
      <c r="G158" s="9">
        <f t="shared" si="22"/>
        <v>91.24000000000001</v>
      </c>
      <c r="H158" s="10">
        <v>15.62</v>
      </c>
      <c r="I158" s="10">
        <v>75.62</v>
      </c>
      <c r="J158" s="17">
        <f t="shared" si="24"/>
        <v>7151.2847999999985</v>
      </c>
      <c r="K158" s="17">
        <f t="shared" si="25"/>
        <v>8628.44783327162</v>
      </c>
      <c r="L158" s="21">
        <v>652483.225152</v>
      </c>
      <c r="M158" s="9"/>
      <c r="N158" s="22" t="s">
        <v>21</v>
      </c>
      <c r="O158" s="22" t="s">
        <v>22</v>
      </c>
      <c r="P158" s="26">
        <v>7080.48</v>
      </c>
      <c r="Q158" s="26">
        <f t="shared" si="23"/>
        <v>646022.9952</v>
      </c>
      <c r="S158" s="48">
        <v>1.01</v>
      </c>
      <c r="T158" s="43">
        <f t="shared" si="26"/>
        <v>7151.284799999999</v>
      </c>
      <c r="U158" s="43">
        <f t="shared" si="27"/>
        <v>652483.225152</v>
      </c>
    </row>
    <row r="159" spans="1:21" s="43" customFormat="1" ht="16.5" customHeight="1">
      <c r="A159" s="5">
        <v>154</v>
      </c>
      <c r="B159" s="6" t="s">
        <v>23</v>
      </c>
      <c r="C159" s="7" t="s">
        <v>148</v>
      </c>
      <c r="D159" s="8">
        <v>10</v>
      </c>
      <c r="E159" s="6" t="s">
        <v>20</v>
      </c>
      <c r="F159" s="8">
        <v>3</v>
      </c>
      <c r="G159" s="9">
        <f t="shared" si="22"/>
        <v>91.24000000000001</v>
      </c>
      <c r="H159" s="10">
        <v>15.62</v>
      </c>
      <c r="I159" s="10">
        <v>75.62</v>
      </c>
      <c r="J159" s="17">
        <f t="shared" si="24"/>
        <v>7151.2847999999985</v>
      </c>
      <c r="K159" s="17">
        <f t="shared" si="25"/>
        <v>8628.44783327162</v>
      </c>
      <c r="L159" s="21">
        <v>652483.225152</v>
      </c>
      <c r="M159" s="9"/>
      <c r="N159" s="22" t="s">
        <v>21</v>
      </c>
      <c r="O159" s="22" t="s">
        <v>22</v>
      </c>
      <c r="P159" s="26">
        <v>7080.48</v>
      </c>
      <c r="Q159" s="26">
        <f t="shared" si="23"/>
        <v>646022.9952</v>
      </c>
      <c r="S159" s="48">
        <v>1.01</v>
      </c>
      <c r="T159" s="43">
        <f t="shared" si="26"/>
        <v>7151.284799999999</v>
      </c>
      <c r="U159" s="43">
        <f t="shared" si="27"/>
        <v>652483.225152</v>
      </c>
    </row>
    <row r="160" spans="1:21" s="43" customFormat="1" ht="16.5" customHeight="1">
      <c r="A160" s="5">
        <v>155</v>
      </c>
      <c r="B160" s="6" t="s">
        <v>23</v>
      </c>
      <c r="C160" s="7" t="s">
        <v>263</v>
      </c>
      <c r="D160" s="8">
        <v>11</v>
      </c>
      <c r="E160" s="6" t="s">
        <v>20</v>
      </c>
      <c r="F160" s="8">
        <v>3</v>
      </c>
      <c r="G160" s="9">
        <f t="shared" si="22"/>
        <v>91.24000000000001</v>
      </c>
      <c r="H160" s="10">
        <v>15.62</v>
      </c>
      <c r="I160" s="10">
        <v>75.62</v>
      </c>
      <c r="J160" s="17">
        <f t="shared" si="24"/>
        <v>7151.2847999999985</v>
      </c>
      <c r="K160" s="17">
        <f t="shared" si="25"/>
        <v>8628.44783327162</v>
      </c>
      <c r="L160" s="21">
        <v>652483.225152</v>
      </c>
      <c r="M160" s="9"/>
      <c r="N160" s="22" t="s">
        <v>21</v>
      </c>
      <c r="O160" s="22" t="s">
        <v>22</v>
      </c>
      <c r="P160" s="26">
        <v>7080.48</v>
      </c>
      <c r="Q160" s="26">
        <f t="shared" si="23"/>
        <v>646022.9952</v>
      </c>
      <c r="S160" s="48">
        <v>1.01</v>
      </c>
      <c r="T160" s="43">
        <f t="shared" si="26"/>
        <v>7151.284799999999</v>
      </c>
      <c r="U160" s="43">
        <f t="shared" si="27"/>
        <v>652483.225152</v>
      </c>
    </row>
    <row r="161" spans="1:21" s="43" customFormat="1" ht="16.5" customHeight="1">
      <c r="A161" s="5">
        <v>156</v>
      </c>
      <c r="B161" s="6" t="s">
        <v>23</v>
      </c>
      <c r="C161" s="7" t="s">
        <v>264</v>
      </c>
      <c r="D161" s="8">
        <v>12</v>
      </c>
      <c r="E161" s="6" t="s">
        <v>20</v>
      </c>
      <c r="F161" s="8">
        <v>3</v>
      </c>
      <c r="G161" s="9">
        <f t="shared" si="22"/>
        <v>91.24000000000001</v>
      </c>
      <c r="H161" s="10">
        <v>15.62</v>
      </c>
      <c r="I161" s="10">
        <v>75.62</v>
      </c>
      <c r="J161" s="17">
        <f t="shared" si="24"/>
        <v>7151.2847999999985</v>
      </c>
      <c r="K161" s="17">
        <f t="shared" si="25"/>
        <v>8628.44783327162</v>
      </c>
      <c r="L161" s="21">
        <v>652483.225152</v>
      </c>
      <c r="M161" s="9"/>
      <c r="N161" s="22" t="s">
        <v>21</v>
      </c>
      <c r="O161" s="22" t="s">
        <v>22</v>
      </c>
      <c r="P161" s="26">
        <v>7080.48</v>
      </c>
      <c r="Q161" s="26">
        <f t="shared" si="23"/>
        <v>646022.9952</v>
      </c>
      <c r="S161" s="48">
        <v>1.01</v>
      </c>
      <c r="T161" s="43">
        <f t="shared" si="26"/>
        <v>7151.284799999999</v>
      </c>
      <c r="U161" s="43">
        <f t="shared" si="27"/>
        <v>652483.225152</v>
      </c>
    </row>
    <row r="162" spans="1:21" s="43" customFormat="1" ht="16.5" customHeight="1">
      <c r="A162" s="5">
        <v>157</v>
      </c>
      <c r="B162" s="6" t="s">
        <v>23</v>
      </c>
      <c r="C162" s="7" t="s">
        <v>265</v>
      </c>
      <c r="D162" s="8">
        <v>13</v>
      </c>
      <c r="E162" s="6" t="s">
        <v>20</v>
      </c>
      <c r="F162" s="8">
        <v>3</v>
      </c>
      <c r="G162" s="9">
        <f t="shared" si="22"/>
        <v>91.24000000000001</v>
      </c>
      <c r="H162" s="10">
        <v>15.62</v>
      </c>
      <c r="I162" s="10">
        <v>75.62</v>
      </c>
      <c r="J162" s="17">
        <f t="shared" si="24"/>
        <v>7151.2847999999985</v>
      </c>
      <c r="K162" s="17">
        <f t="shared" si="25"/>
        <v>8628.44783327162</v>
      </c>
      <c r="L162" s="21">
        <v>652483.225152</v>
      </c>
      <c r="M162" s="9"/>
      <c r="N162" s="22" t="s">
        <v>21</v>
      </c>
      <c r="O162" s="22" t="s">
        <v>22</v>
      </c>
      <c r="P162" s="26">
        <v>7080.48</v>
      </c>
      <c r="Q162" s="26">
        <f t="shared" si="23"/>
        <v>646022.9952</v>
      </c>
      <c r="S162" s="48">
        <v>1.01</v>
      </c>
      <c r="T162" s="43">
        <f t="shared" si="26"/>
        <v>7151.284799999999</v>
      </c>
      <c r="U162" s="43">
        <f t="shared" si="27"/>
        <v>652483.225152</v>
      </c>
    </row>
    <row r="163" spans="1:20" s="44" customFormat="1" ht="16.5" customHeight="1">
      <c r="A163" s="11">
        <v>158</v>
      </c>
      <c r="B163" s="12" t="s">
        <v>23</v>
      </c>
      <c r="C163" s="13" t="s">
        <v>85</v>
      </c>
      <c r="D163" s="14">
        <v>14</v>
      </c>
      <c r="E163" s="12" t="s">
        <v>20</v>
      </c>
      <c r="F163" s="14">
        <v>3</v>
      </c>
      <c r="G163" s="15">
        <f t="shared" si="22"/>
        <v>91.24000000000001</v>
      </c>
      <c r="H163" s="16">
        <v>15.62</v>
      </c>
      <c r="I163" s="16">
        <v>75.62</v>
      </c>
      <c r="J163" s="15">
        <f t="shared" si="24"/>
        <v>7880.04</v>
      </c>
      <c r="K163" s="15">
        <f t="shared" si="25"/>
        <v>9507.734059772547</v>
      </c>
      <c r="L163" s="23">
        <v>718974.8496000001</v>
      </c>
      <c r="M163" s="15"/>
      <c r="N163" s="24" t="s">
        <v>21</v>
      </c>
      <c r="O163" s="24" t="s">
        <v>22</v>
      </c>
      <c r="P163" s="46">
        <v>7880.04</v>
      </c>
      <c r="Q163" s="46">
        <f t="shared" si="23"/>
        <v>718974.8496000001</v>
      </c>
      <c r="T163" s="48"/>
    </row>
    <row r="164" spans="1:21" s="43" customFormat="1" ht="16.5" customHeight="1">
      <c r="A164" s="5">
        <v>159</v>
      </c>
      <c r="B164" s="6" t="s">
        <v>23</v>
      </c>
      <c r="C164" s="7" t="s">
        <v>266</v>
      </c>
      <c r="D164" s="8">
        <v>15</v>
      </c>
      <c r="E164" s="6" t="s">
        <v>20</v>
      </c>
      <c r="F164" s="8">
        <v>3</v>
      </c>
      <c r="G164" s="9">
        <f t="shared" si="22"/>
        <v>91.24000000000001</v>
      </c>
      <c r="H164" s="10">
        <v>15.62</v>
      </c>
      <c r="I164" s="10">
        <v>75.62</v>
      </c>
      <c r="J164" s="17">
        <f t="shared" si="24"/>
        <v>7151.2847999999985</v>
      </c>
      <c r="K164" s="17">
        <f t="shared" si="25"/>
        <v>8628.44783327162</v>
      </c>
      <c r="L164" s="21">
        <v>652483.225152</v>
      </c>
      <c r="M164" s="9"/>
      <c r="N164" s="22" t="s">
        <v>21</v>
      </c>
      <c r="O164" s="22" t="s">
        <v>22</v>
      </c>
      <c r="P164" s="26">
        <v>7080.48</v>
      </c>
      <c r="Q164" s="26">
        <f t="shared" si="23"/>
        <v>646022.9952</v>
      </c>
      <c r="S164" s="48">
        <v>1.01</v>
      </c>
      <c r="T164" s="43">
        <f>P164*S164</f>
        <v>7151.284799999999</v>
      </c>
      <c r="U164" s="43">
        <f>G164*T164</f>
        <v>652483.225152</v>
      </c>
    </row>
    <row r="165" spans="1:21" s="43" customFormat="1" ht="16.5" customHeight="1">
      <c r="A165" s="5">
        <v>160</v>
      </c>
      <c r="B165" s="6" t="s">
        <v>23</v>
      </c>
      <c r="C165" s="7" t="s">
        <v>149</v>
      </c>
      <c r="D165" s="8">
        <v>16</v>
      </c>
      <c r="E165" s="6" t="s">
        <v>20</v>
      </c>
      <c r="F165" s="8">
        <v>3</v>
      </c>
      <c r="G165" s="9">
        <f t="shared" si="22"/>
        <v>91.24000000000001</v>
      </c>
      <c r="H165" s="10">
        <v>15.62</v>
      </c>
      <c r="I165" s="10">
        <v>75.62</v>
      </c>
      <c r="J165" s="17">
        <f t="shared" si="24"/>
        <v>7151.2847999999985</v>
      </c>
      <c r="K165" s="17">
        <f t="shared" si="25"/>
        <v>8628.44783327162</v>
      </c>
      <c r="L165" s="21">
        <v>652483.225152</v>
      </c>
      <c r="M165" s="9"/>
      <c r="N165" s="22" t="s">
        <v>21</v>
      </c>
      <c r="O165" s="22" t="s">
        <v>22</v>
      </c>
      <c r="P165" s="26">
        <v>7080.48</v>
      </c>
      <c r="Q165" s="26">
        <f t="shared" si="23"/>
        <v>646022.9952</v>
      </c>
      <c r="S165" s="48">
        <v>1.01</v>
      </c>
      <c r="T165" s="43">
        <f>P165*S165</f>
        <v>7151.284799999999</v>
      </c>
      <c r="U165" s="43">
        <f>G165*T165</f>
        <v>652483.225152</v>
      </c>
    </row>
    <row r="166" spans="1:21" s="43" customFormat="1" ht="16.5" customHeight="1">
      <c r="A166" s="5">
        <v>161</v>
      </c>
      <c r="B166" s="6" t="s">
        <v>23</v>
      </c>
      <c r="C166" s="7" t="s">
        <v>267</v>
      </c>
      <c r="D166" s="8">
        <v>17</v>
      </c>
      <c r="E166" s="6" t="s">
        <v>20</v>
      </c>
      <c r="F166" s="8">
        <v>3</v>
      </c>
      <c r="G166" s="9">
        <f t="shared" si="22"/>
        <v>91.24000000000001</v>
      </c>
      <c r="H166" s="10">
        <v>15.62</v>
      </c>
      <c r="I166" s="10">
        <v>75.62</v>
      </c>
      <c r="J166" s="17">
        <f t="shared" si="24"/>
        <v>7151.2847999999985</v>
      </c>
      <c r="K166" s="17">
        <f t="shared" si="25"/>
        <v>8628.44783327162</v>
      </c>
      <c r="L166" s="21">
        <v>652483.225152</v>
      </c>
      <c r="M166" s="9"/>
      <c r="N166" s="22" t="s">
        <v>21</v>
      </c>
      <c r="O166" s="22" t="s">
        <v>22</v>
      </c>
      <c r="P166" s="26">
        <v>7080.48</v>
      </c>
      <c r="Q166" s="26">
        <f t="shared" si="23"/>
        <v>646022.9952</v>
      </c>
      <c r="S166" s="48">
        <v>1.01</v>
      </c>
      <c r="T166" s="43">
        <f>P166*S166</f>
        <v>7151.284799999999</v>
      </c>
      <c r="U166" s="43">
        <f>G166*T166</f>
        <v>652483.225152</v>
      </c>
    </row>
    <row r="167" spans="1:20" s="44" customFormat="1" ht="16.5" customHeight="1">
      <c r="A167" s="11">
        <v>162</v>
      </c>
      <c r="B167" s="12" t="s">
        <v>23</v>
      </c>
      <c r="C167" s="13" t="s">
        <v>86</v>
      </c>
      <c r="D167" s="14">
        <v>18</v>
      </c>
      <c r="E167" s="12" t="s">
        <v>20</v>
      </c>
      <c r="F167" s="14">
        <v>3</v>
      </c>
      <c r="G167" s="15">
        <f t="shared" si="22"/>
        <v>91.24000000000001</v>
      </c>
      <c r="H167" s="16">
        <v>15.62</v>
      </c>
      <c r="I167" s="16">
        <v>75.62</v>
      </c>
      <c r="J167" s="15">
        <f t="shared" si="24"/>
        <v>7846.56</v>
      </c>
      <c r="K167" s="15">
        <f t="shared" si="25"/>
        <v>9467.338460724677</v>
      </c>
      <c r="L167" s="23">
        <v>715920.1344000001</v>
      </c>
      <c r="M167" s="15"/>
      <c r="N167" s="24" t="s">
        <v>21</v>
      </c>
      <c r="O167" s="24" t="s">
        <v>22</v>
      </c>
      <c r="P167" s="46">
        <v>7846.56</v>
      </c>
      <c r="Q167" s="46">
        <f t="shared" si="23"/>
        <v>715920.1344000001</v>
      </c>
      <c r="T167" s="48"/>
    </row>
    <row r="168" spans="1:21" s="43" customFormat="1" ht="16.5" customHeight="1">
      <c r="A168" s="5">
        <v>163</v>
      </c>
      <c r="B168" s="6" t="s">
        <v>23</v>
      </c>
      <c r="C168" s="7" t="s">
        <v>268</v>
      </c>
      <c r="D168" s="8">
        <v>19</v>
      </c>
      <c r="E168" s="6" t="s">
        <v>20</v>
      </c>
      <c r="F168" s="8">
        <v>3</v>
      </c>
      <c r="G168" s="9">
        <f t="shared" si="22"/>
        <v>91.24000000000001</v>
      </c>
      <c r="H168" s="10">
        <v>15.62</v>
      </c>
      <c r="I168" s="10">
        <v>75.62</v>
      </c>
      <c r="J168" s="17">
        <f t="shared" si="24"/>
        <v>7151.2847999999985</v>
      </c>
      <c r="K168" s="17">
        <f t="shared" si="25"/>
        <v>8628.44783327162</v>
      </c>
      <c r="L168" s="21">
        <v>652483.225152</v>
      </c>
      <c r="M168" s="9"/>
      <c r="N168" s="22" t="s">
        <v>21</v>
      </c>
      <c r="O168" s="22" t="s">
        <v>22</v>
      </c>
      <c r="P168" s="26">
        <v>7080.48</v>
      </c>
      <c r="Q168" s="26">
        <f t="shared" si="23"/>
        <v>646022.9952</v>
      </c>
      <c r="S168" s="48">
        <v>1.01</v>
      </c>
      <c r="T168" s="43">
        <f>P168*S168</f>
        <v>7151.284799999999</v>
      </c>
      <c r="U168" s="43">
        <f>G168*T168</f>
        <v>652483.225152</v>
      </c>
    </row>
    <row r="169" spans="1:21" s="43" customFormat="1" ht="16.5" customHeight="1">
      <c r="A169" s="5">
        <v>164</v>
      </c>
      <c r="B169" s="6" t="s">
        <v>23</v>
      </c>
      <c r="C169" s="7" t="s">
        <v>87</v>
      </c>
      <c r="D169" s="8">
        <v>20</v>
      </c>
      <c r="E169" s="6" t="s">
        <v>20</v>
      </c>
      <c r="F169" s="8">
        <v>3</v>
      </c>
      <c r="G169" s="9">
        <f t="shared" si="22"/>
        <v>91.24000000000001</v>
      </c>
      <c r="H169" s="10">
        <v>15.62</v>
      </c>
      <c r="I169" s="10">
        <v>75.62</v>
      </c>
      <c r="J169" s="17">
        <f t="shared" si="24"/>
        <v>7185.0996000000005</v>
      </c>
      <c r="K169" s="17">
        <f t="shared" si="25"/>
        <v>8669.247388309972</v>
      </c>
      <c r="L169" s="21">
        <v>655568.4875040001</v>
      </c>
      <c r="M169" s="9"/>
      <c r="N169" s="22" t="s">
        <v>21</v>
      </c>
      <c r="O169" s="22" t="s">
        <v>22</v>
      </c>
      <c r="P169" s="26">
        <v>7113.96</v>
      </c>
      <c r="Q169" s="26">
        <f t="shared" si="23"/>
        <v>649077.7104000001</v>
      </c>
      <c r="S169" s="48">
        <v>1.01</v>
      </c>
      <c r="T169" s="43">
        <f>P169*S169</f>
        <v>7185.0996000000005</v>
      </c>
      <c r="U169" s="43">
        <f>G169*T169</f>
        <v>655568.4875040001</v>
      </c>
    </row>
    <row r="170" spans="1:21" s="43" customFormat="1" ht="16.5" customHeight="1">
      <c r="A170" s="5">
        <v>165</v>
      </c>
      <c r="B170" s="6" t="s">
        <v>23</v>
      </c>
      <c r="C170" s="7" t="s">
        <v>269</v>
      </c>
      <c r="D170" s="8">
        <v>21</v>
      </c>
      <c r="E170" s="6" t="s">
        <v>20</v>
      </c>
      <c r="F170" s="8">
        <v>3</v>
      </c>
      <c r="G170" s="9">
        <f t="shared" si="22"/>
        <v>91.24000000000001</v>
      </c>
      <c r="H170" s="10">
        <v>15.62</v>
      </c>
      <c r="I170" s="10">
        <v>75.62</v>
      </c>
      <c r="J170" s="17">
        <f t="shared" si="24"/>
        <v>7218.9144</v>
      </c>
      <c r="K170" s="17">
        <f t="shared" si="25"/>
        <v>8710.046943348321</v>
      </c>
      <c r="L170" s="21">
        <v>658653.7498560001</v>
      </c>
      <c r="M170" s="9"/>
      <c r="N170" s="22" t="s">
        <v>21</v>
      </c>
      <c r="O170" s="22" t="s">
        <v>22</v>
      </c>
      <c r="P170" s="26">
        <v>7147.44</v>
      </c>
      <c r="Q170" s="26">
        <f t="shared" si="23"/>
        <v>652132.4256000001</v>
      </c>
      <c r="S170" s="48">
        <v>1.01</v>
      </c>
      <c r="T170" s="43">
        <f>P170*S170</f>
        <v>7218.9144</v>
      </c>
      <c r="U170" s="43">
        <f>G170*T170</f>
        <v>658653.7498560001</v>
      </c>
    </row>
    <row r="171" spans="1:21" s="43" customFormat="1" ht="16.5" customHeight="1">
      <c r="A171" s="5">
        <v>166</v>
      </c>
      <c r="B171" s="6" t="s">
        <v>23</v>
      </c>
      <c r="C171" s="7" t="s">
        <v>88</v>
      </c>
      <c r="D171" s="8">
        <v>22</v>
      </c>
      <c r="E171" s="6" t="s">
        <v>20</v>
      </c>
      <c r="F171" s="8">
        <v>3</v>
      </c>
      <c r="G171" s="9">
        <f t="shared" si="22"/>
        <v>91.24000000000001</v>
      </c>
      <c r="H171" s="10">
        <v>15.62</v>
      </c>
      <c r="I171" s="10">
        <v>75.62</v>
      </c>
      <c r="J171" s="17">
        <f t="shared" si="24"/>
        <v>7252.7292</v>
      </c>
      <c r="K171" s="17">
        <f t="shared" si="25"/>
        <v>8750.84649838667</v>
      </c>
      <c r="L171" s="21">
        <v>661739.0122080001</v>
      </c>
      <c r="M171" s="9"/>
      <c r="N171" s="22" t="s">
        <v>21</v>
      </c>
      <c r="O171" s="22" t="s">
        <v>22</v>
      </c>
      <c r="P171" s="26">
        <v>7180.92</v>
      </c>
      <c r="Q171" s="26">
        <f t="shared" si="23"/>
        <v>655187.1408</v>
      </c>
      <c r="S171" s="48">
        <v>1.01</v>
      </c>
      <c r="T171" s="43">
        <f>P171*S171</f>
        <v>7252.7292</v>
      </c>
      <c r="U171" s="43">
        <f>G171*T171</f>
        <v>661739.0122080001</v>
      </c>
    </row>
    <row r="172" spans="1:21" s="43" customFormat="1" ht="16.5" customHeight="1">
      <c r="A172" s="5">
        <v>167</v>
      </c>
      <c r="B172" s="6" t="s">
        <v>23</v>
      </c>
      <c r="C172" s="7" t="s">
        <v>270</v>
      </c>
      <c r="D172" s="8">
        <v>23</v>
      </c>
      <c r="E172" s="6" t="s">
        <v>20</v>
      </c>
      <c r="F172" s="8">
        <v>3</v>
      </c>
      <c r="G172" s="9">
        <f t="shared" si="22"/>
        <v>91.24000000000001</v>
      </c>
      <c r="H172" s="10">
        <v>15.62</v>
      </c>
      <c r="I172" s="10">
        <v>75.62</v>
      </c>
      <c r="J172" s="17">
        <f t="shared" si="24"/>
        <v>7286.544</v>
      </c>
      <c r="K172" s="17">
        <f t="shared" si="25"/>
        <v>8791.64605342502</v>
      </c>
      <c r="L172" s="21">
        <v>664824.27456</v>
      </c>
      <c r="M172" s="9"/>
      <c r="N172" s="22" t="s">
        <v>21</v>
      </c>
      <c r="O172" s="22" t="s">
        <v>22</v>
      </c>
      <c r="P172" s="25">
        <v>7214.4</v>
      </c>
      <c r="Q172" s="26">
        <f t="shared" si="23"/>
        <v>658241.856</v>
      </c>
      <c r="S172" s="48">
        <v>1.01</v>
      </c>
      <c r="T172" s="43">
        <f>P172*S172</f>
        <v>7286.544</v>
      </c>
      <c r="U172" s="43">
        <f>G172*T172</f>
        <v>664824.27456</v>
      </c>
    </row>
    <row r="173" spans="1:20" s="44" customFormat="1" ht="16.5" customHeight="1">
      <c r="A173" s="11">
        <v>168</v>
      </c>
      <c r="B173" s="12" t="s">
        <v>23</v>
      </c>
      <c r="C173" s="13" t="s">
        <v>89</v>
      </c>
      <c r="D173" s="14">
        <v>24</v>
      </c>
      <c r="E173" s="12" t="s">
        <v>20</v>
      </c>
      <c r="F173" s="14">
        <v>3</v>
      </c>
      <c r="G173" s="15">
        <f t="shared" si="22"/>
        <v>91.24000000000001</v>
      </c>
      <c r="H173" s="16">
        <v>15.62</v>
      </c>
      <c r="I173" s="16">
        <v>75.62</v>
      </c>
      <c r="J173" s="15">
        <f t="shared" si="24"/>
        <v>7946.999999999999</v>
      </c>
      <c r="K173" s="15">
        <f t="shared" si="25"/>
        <v>9588.525257868288</v>
      </c>
      <c r="L173" s="23">
        <v>725084.28</v>
      </c>
      <c r="M173" s="15"/>
      <c r="N173" s="24" t="s">
        <v>21</v>
      </c>
      <c r="O173" s="24" t="s">
        <v>22</v>
      </c>
      <c r="P173" s="47">
        <v>7947</v>
      </c>
      <c r="Q173" s="46">
        <f t="shared" si="23"/>
        <v>725084.28</v>
      </c>
      <c r="T173" s="48"/>
    </row>
    <row r="174" spans="1:20" s="44" customFormat="1" ht="16.5" customHeight="1">
      <c r="A174" s="11">
        <v>169</v>
      </c>
      <c r="B174" s="12" t="s">
        <v>23</v>
      </c>
      <c r="C174" s="13" t="s">
        <v>90</v>
      </c>
      <c r="D174" s="14">
        <v>2</v>
      </c>
      <c r="E174" s="12" t="s">
        <v>20</v>
      </c>
      <c r="F174" s="14">
        <v>3</v>
      </c>
      <c r="G174" s="15">
        <f t="shared" si="22"/>
        <v>91.21</v>
      </c>
      <c r="H174" s="16">
        <v>15.61</v>
      </c>
      <c r="I174" s="16">
        <v>75.6</v>
      </c>
      <c r="J174" s="15">
        <f t="shared" si="24"/>
        <v>7844.4</v>
      </c>
      <c r="K174" s="15">
        <f t="shared" si="25"/>
        <v>9464.123333333333</v>
      </c>
      <c r="L174" s="23">
        <v>715487.7239999999</v>
      </c>
      <c r="M174" s="15"/>
      <c r="N174" s="24" t="s">
        <v>21</v>
      </c>
      <c r="O174" s="24" t="s">
        <v>22</v>
      </c>
      <c r="P174" s="47">
        <v>7844.4</v>
      </c>
      <c r="Q174" s="46">
        <f t="shared" si="23"/>
        <v>715487.7239999999</v>
      </c>
      <c r="T174" s="48"/>
    </row>
    <row r="175" spans="1:20" s="44" customFormat="1" ht="16.5" customHeight="1">
      <c r="A175" s="11">
        <v>170</v>
      </c>
      <c r="B175" s="12" t="s">
        <v>23</v>
      </c>
      <c r="C175" s="13" t="s">
        <v>182</v>
      </c>
      <c r="D175" s="14">
        <v>3</v>
      </c>
      <c r="E175" s="12" t="s">
        <v>20</v>
      </c>
      <c r="F175" s="14">
        <v>3</v>
      </c>
      <c r="G175" s="15">
        <f t="shared" si="22"/>
        <v>91.21</v>
      </c>
      <c r="H175" s="16">
        <v>15.61</v>
      </c>
      <c r="I175" s="16">
        <v>75.6</v>
      </c>
      <c r="J175" s="15">
        <f t="shared" si="24"/>
        <v>7912.44</v>
      </c>
      <c r="K175" s="15">
        <f t="shared" si="25"/>
        <v>9546.212333333333</v>
      </c>
      <c r="L175" s="23">
        <v>721693.6523999999</v>
      </c>
      <c r="M175" s="15"/>
      <c r="N175" s="24" t="s">
        <v>21</v>
      </c>
      <c r="O175" s="24" t="s">
        <v>22</v>
      </c>
      <c r="P175" s="46">
        <v>7912.44</v>
      </c>
      <c r="Q175" s="46">
        <f t="shared" si="23"/>
        <v>721693.6523999999</v>
      </c>
      <c r="T175" s="48"/>
    </row>
    <row r="176" spans="1:20" s="44" customFormat="1" ht="16.5" customHeight="1">
      <c r="A176" s="11">
        <v>171</v>
      </c>
      <c r="B176" s="12" t="s">
        <v>23</v>
      </c>
      <c r="C176" s="13" t="s">
        <v>271</v>
      </c>
      <c r="D176" s="14">
        <v>4</v>
      </c>
      <c r="E176" s="12" t="s">
        <v>20</v>
      </c>
      <c r="F176" s="14">
        <v>3</v>
      </c>
      <c r="G176" s="15">
        <f t="shared" si="22"/>
        <v>91.21</v>
      </c>
      <c r="H176" s="16">
        <v>15.61</v>
      </c>
      <c r="I176" s="16">
        <v>75.6</v>
      </c>
      <c r="J176" s="15">
        <f t="shared" si="24"/>
        <v>7912.44</v>
      </c>
      <c r="K176" s="15">
        <f t="shared" si="25"/>
        <v>9546.212333333333</v>
      </c>
      <c r="L176" s="23">
        <v>721693.6523999999</v>
      </c>
      <c r="M176" s="15"/>
      <c r="N176" s="24" t="s">
        <v>21</v>
      </c>
      <c r="O176" s="24" t="s">
        <v>22</v>
      </c>
      <c r="P176" s="46">
        <v>7912.44</v>
      </c>
      <c r="Q176" s="46">
        <f t="shared" si="23"/>
        <v>721693.6523999999</v>
      </c>
      <c r="T176" s="48"/>
    </row>
    <row r="177" spans="1:21" s="43" customFormat="1" ht="16.5" customHeight="1">
      <c r="A177" s="5">
        <v>172</v>
      </c>
      <c r="B177" s="6" t="s">
        <v>23</v>
      </c>
      <c r="C177" s="7" t="s">
        <v>150</v>
      </c>
      <c r="D177" s="8">
        <v>5</v>
      </c>
      <c r="E177" s="6" t="s">
        <v>20</v>
      </c>
      <c r="F177" s="8">
        <v>3</v>
      </c>
      <c r="G177" s="9">
        <f t="shared" si="22"/>
        <v>91.21</v>
      </c>
      <c r="H177" s="10">
        <v>15.61</v>
      </c>
      <c r="I177" s="10">
        <v>75.6</v>
      </c>
      <c r="J177" s="17">
        <f t="shared" si="24"/>
        <v>7220.0052000000005</v>
      </c>
      <c r="K177" s="17">
        <f t="shared" si="25"/>
        <v>8710.802570000002</v>
      </c>
      <c r="L177" s="21">
        <v>658536.674292</v>
      </c>
      <c r="M177" s="9"/>
      <c r="N177" s="22" t="s">
        <v>21</v>
      </c>
      <c r="O177" s="22" t="s">
        <v>22</v>
      </c>
      <c r="P177" s="26">
        <v>7148.52</v>
      </c>
      <c r="Q177" s="26">
        <f t="shared" si="23"/>
        <v>652016.5092</v>
      </c>
      <c r="S177" s="48">
        <v>1.01</v>
      </c>
      <c r="T177" s="43">
        <f aca="true" t="shared" si="28" ref="T177:T185">P177*S177</f>
        <v>7220.0052000000005</v>
      </c>
      <c r="U177" s="43">
        <f aca="true" t="shared" si="29" ref="U177:U185">G177*T177</f>
        <v>658536.674292</v>
      </c>
    </row>
    <row r="178" spans="1:21" s="43" customFormat="1" ht="16.5" customHeight="1">
      <c r="A178" s="5">
        <v>173</v>
      </c>
      <c r="B178" s="6" t="s">
        <v>23</v>
      </c>
      <c r="C178" s="7" t="s">
        <v>272</v>
      </c>
      <c r="D178" s="8">
        <v>6</v>
      </c>
      <c r="E178" s="6" t="s">
        <v>20</v>
      </c>
      <c r="F178" s="8">
        <v>3</v>
      </c>
      <c r="G178" s="9">
        <f t="shared" si="22"/>
        <v>91.21</v>
      </c>
      <c r="H178" s="10">
        <v>15.61</v>
      </c>
      <c r="I178" s="10">
        <v>75.6</v>
      </c>
      <c r="J178" s="17">
        <f t="shared" si="24"/>
        <v>7220.0052000000005</v>
      </c>
      <c r="K178" s="17">
        <f t="shared" si="25"/>
        <v>8710.802570000002</v>
      </c>
      <c r="L178" s="21">
        <v>658536.674292</v>
      </c>
      <c r="M178" s="9"/>
      <c r="N178" s="22" t="s">
        <v>21</v>
      </c>
      <c r="O178" s="22" t="s">
        <v>22</v>
      </c>
      <c r="P178" s="26">
        <v>7148.52</v>
      </c>
      <c r="Q178" s="26">
        <f t="shared" si="23"/>
        <v>652016.5092</v>
      </c>
      <c r="S178" s="48">
        <v>1.01</v>
      </c>
      <c r="T178" s="43">
        <f t="shared" si="28"/>
        <v>7220.0052000000005</v>
      </c>
      <c r="U178" s="43">
        <f t="shared" si="29"/>
        <v>658536.674292</v>
      </c>
    </row>
    <row r="179" spans="1:21" s="43" customFormat="1" ht="16.5" customHeight="1">
      <c r="A179" s="5">
        <v>174</v>
      </c>
      <c r="B179" s="6" t="s">
        <v>23</v>
      </c>
      <c r="C179" s="7" t="s">
        <v>91</v>
      </c>
      <c r="D179" s="8">
        <v>7</v>
      </c>
      <c r="E179" s="6" t="s">
        <v>20</v>
      </c>
      <c r="F179" s="8">
        <v>3</v>
      </c>
      <c r="G179" s="9">
        <f t="shared" si="22"/>
        <v>91.21</v>
      </c>
      <c r="H179" s="10">
        <v>15.61</v>
      </c>
      <c r="I179" s="10">
        <v>75.6</v>
      </c>
      <c r="J179" s="17">
        <f t="shared" si="24"/>
        <v>7220.0052000000005</v>
      </c>
      <c r="K179" s="17">
        <f t="shared" si="25"/>
        <v>8710.802570000002</v>
      </c>
      <c r="L179" s="21">
        <v>658536.674292</v>
      </c>
      <c r="M179" s="9"/>
      <c r="N179" s="22" t="s">
        <v>21</v>
      </c>
      <c r="O179" s="22" t="s">
        <v>22</v>
      </c>
      <c r="P179" s="26">
        <v>7148.52</v>
      </c>
      <c r="Q179" s="26">
        <f t="shared" si="23"/>
        <v>652016.5092</v>
      </c>
      <c r="S179" s="48">
        <v>1.01</v>
      </c>
      <c r="T179" s="43">
        <f t="shared" si="28"/>
        <v>7220.0052000000005</v>
      </c>
      <c r="U179" s="43">
        <f t="shared" si="29"/>
        <v>658536.674292</v>
      </c>
    </row>
    <row r="180" spans="1:21" s="43" customFormat="1" ht="16.5" customHeight="1">
      <c r="A180" s="5">
        <v>175</v>
      </c>
      <c r="B180" s="6" t="s">
        <v>23</v>
      </c>
      <c r="C180" s="7" t="s">
        <v>92</v>
      </c>
      <c r="D180" s="8">
        <v>8</v>
      </c>
      <c r="E180" s="6" t="s">
        <v>20</v>
      </c>
      <c r="F180" s="8">
        <v>3</v>
      </c>
      <c r="G180" s="9">
        <f t="shared" si="22"/>
        <v>91.21</v>
      </c>
      <c r="H180" s="10">
        <v>15.61</v>
      </c>
      <c r="I180" s="10">
        <v>75.6</v>
      </c>
      <c r="J180" s="17">
        <f t="shared" si="24"/>
        <v>7220.0052000000005</v>
      </c>
      <c r="K180" s="17">
        <f t="shared" si="25"/>
        <v>8710.802570000002</v>
      </c>
      <c r="L180" s="21">
        <v>658536.674292</v>
      </c>
      <c r="M180" s="9"/>
      <c r="N180" s="22" t="s">
        <v>21</v>
      </c>
      <c r="O180" s="22" t="s">
        <v>22</v>
      </c>
      <c r="P180" s="26">
        <v>7148.52</v>
      </c>
      <c r="Q180" s="26">
        <f t="shared" si="23"/>
        <v>652016.5092</v>
      </c>
      <c r="S180" s="48">
        <v>1.01</v>
      </c>
      <c r="T180" s="43">
        <f t="shared" si="28"/>
        <v>7220.0052000000005</v>
      </c>
      <c r="U180" s="43">
        <f t="shared" si="29"/>
        <v>658536.674292</v>
      </c>
    </row>
    <row r="181" spans="1:21" s="43" customFormat="1" ht="16.5" customHeight="1">
      <c r="A181" s="5">
        <v>176</v>
      </c>
      <c r="B181" s="6" t="s">
        <v>23</v>
      </c>
      <c r="C181" s="7" t="s">
        <v>93</v>
      </c>
      <c r="D181" s="8">
        <v>9</v>
      </c>
      <c r="E181" s="6" t="s">
        <v>20</v>
      </c>
      <c r="F181" s="8">
        <v>3</v>
      </c>
      <c r="G181" s="9">
        <f t="shared" si="22"/>
        <v>91.21</v>
      </c>
      <c r="H181" s="10">
        <v>15.61</v>
      </c>
      <c r="I181" s="10">
        <v>75.6</v>
      </c>
      <c r="J181" s="17">
        <f t="shared" si="24"/>
        <v>7288.725600000002</v>
      </c>
      <c r="K181" s="17">
        <f t="shared" si="25"/>
        <v>8793.71246</v>
      </c>
      <c r="L181" s="21">
        <v>664804.6619760001</v>
      </c>
      <c r="M181" s="9"/>
      <c r="N181" s="22" t="s">
        <v>21</v>
      </c>
      <c r="O181" s="22" t="s">
        <v>22</v>
      </c>
      <c r="P181" s="26">
        <v>7216.56</v>
      </c>
      <c r="Q181" s="26">
        <f t="shared" si="23"/>
        <v>658222.4376</v>
      </c>
      <c r="S181" s="48">
        <v>1.01</v>
      </c>
      <c r="T181" s="43">
        <f t="shared" si="28"/>
        <v>7288.725600000001</v>
      </c>
      <c r="U181" s="43">
        <f t="shared" si="29"/>
        <v>664804.6619760001</v>
      </c>
    </row>
    <row r="182" spans="1:21" s="43" customFormat="1" ht="16.5" customHeight="1">
      <c r="A182" s="5">
        <v>177</v>
      </c>
      <c r="B182" s="6" t="s">
        <v>23</v>
      </c>
      <c r="C182" s="7" t="s">
        <v>151</v>
      </c>
      <c r="D182" s="8">
        <v>10</v>
      </c>
      <c r="E182" s="6" t="s">
        <v>20</v>
      </c>
      <c r="F182" s="8">
        <v>3</v>
      </c>
      <c r="G182" s="9">
        <f t="shared" si="22"/>
        <v>91.21</v>
      </c>
      <c r="H182" s="10">
        <v>15.61</v>
      </c>
      <c r="I182" s="10">
        <v>75.6</v>
      </c>
      <c r="J182" s="17">
        <f t="shared" si="24"/>
        <v>7288.725600000002</v>
      </c>
      <c r="K182" s="17">
        <f t="shared" si="25"/>
        <v>8793.71246</v>
      </c>
      <c r="L182" s="21">
        <v>664804.6619760001</v>
      </c>
      <c r="M182" s="9"/>
      <c r="N182" s="22" t="s">
        <v>21</v>
      </c>
      <c r="O182" s="22" t="s">
        <v>22</v>
      </c>
      <c r="P182" s="26">
        <v>7216.56</v>
      </c>
      <c r="Q182" s="26">
        <f t="shared" si="23"/>
        <v>658222.4376</v>
      </c>
      <c r="S182" s="48">
        <v>1.01</v>
      </c>
      <c r="T182" s="43">
        <f t="shared" si="28"/>
        <v>7288.725600000001</v>
      </c>
      <c r="U182" s="43">
        <f t="shared" si="29"/>
        <v>664804.6619760001</v>
      </c>
    </row>
    <row r="183" spans="1:21" s="43" customFormat="1" ht="16.5" customHeight="1">
      <c r="A183" s="5">
        <v>178</v>
      </c>
      <c r="B183" s="6" t="s">
        <v>23</v>
      </c>
      <c r="C183" s="7" t="s">
        <v>94</v>
      </c>
      <c r="D183" s="8">
        <v>11</v>
      </c>
      <c r="E183" s="6" t="s">
        <v>20</v>
      </c>
      <c r="F183" s="8">
        <v>3</v>
      </c>
      <c r="G183" s="9">
        <f t="shared" si="22"/>
        <v>91.21</v>
      </c>
      <c r="H183" s="10">
        <v>15.61</v>
      </c>
      <c r="I183" s="10">
        <v>75.6</v>
      </c>
      <c r="J183" s="17">
        <f t="shared" si="24"/>
        <v>7288.725600000002</v>
      </c>
      <c r="K183" s="17">
        <f t="shared" si="25"/>
        <v>8793.71246</v>
      </c>
      <c r="L183" s="21">
        <v>664804.6619760001</v>
      </c>
      <c r="M183" s="9"/>
      <c r="N183" s="22" t="s">
        <v>21</v>
      </c>
      <c r="O183" s="22" t="s">
        <v>22</v>
      </c>
      <c r="P183" s="26">
        <v>7216.56</v>
      </c>
      <c r="Q183" s="26">
        <f t="shared" si="23"/>
        <v>658222.4376</v>
      </c>
      <c r="S183" s="48">
        <v>1.01</v>
      </c>
      <c r="T183" s="43">
        <f t="shared" si="28"/>
        <v>7288.725600000001</v>
      </c>
      <c r="U183" s="43">
        <f t="shared" si="29"/>
        <v>664804.6619760001</v>
      </c>
    </row>
    <row r="184" spans="1:21" s="43" customFormat="1" ht="16.5" customHeight="1">
      <c r="A184" s="5">
        <v>179</v>
      </c>
      <c r="B184" s="6" t="s">
        <v>23</v>
      </c>
      <c r="C184" s="7" t="s">
        <v>273</v>
      </c>
      <c r="D184" s="8">
        <v>12</v>
      </c>
      <c r="E184" s="6" t="s">
        <v>20</v>
      </c>
      <c r="F184" s="8">
        <v>3</v>
      </c>
      <c r="G184" s="9">
        <f t="shared" si="22"/>
        <v>91.21</v>
      </c>
      <c r="H184" s="10">
        <v>15.61</v>
      </c>
      <c r="I184" s="10">
        <v>75.6</v>
      </c>
      <c r="J184" s="17">
        <f t="shared" si="24"/>
        <v>7288.725600000002</v>
      </c>
      <c r="K184" s="17">
        <f t="shared" si="25"/>
        <v>8793.71246</v>
      </c>
      <c r="L184" s="21">
        <v>664804.6619760001</v>
      </c>
      <c r="M184" s="9"/>
      <c r="N184" s="22" t="s">
        <v>21</v>
      </c>
      <c r="O184" s="22" t="s">
        <v>22</v>
      </c>
      <c r="P184" s="26">
        <v>7216.56</v>
      </c>
      <c r="Q184" s="26">
        <f t="shared" si="23"/>
        <v>658222.4376</v>
      </c>
      <c r="S184" s="48">
        <v>1.01</v>
      </c>
      <c r="T184" s="43">
        <f t="shared" si="28"/>
        <v>7288.725600000001</v>
      </c>
      <c r="U184" s="43">
        <f t="shared" si="29"/>
        <v>664804.6619760001</v>
      </c>
    </row>
    <row r="185" spans="1:21" s="43" customFormat="1" ht="16.5" customHeight="1">
      <c r="A185" s="5">
        <v>180</v>
      </c>
      <c r="B185" s="6" t="s">
        <v>23</v>
      </c>
      <c r="C185" s="7" t="s">
        <v>274</v>
      </c>
      <c r="D185" s="8">
        <v>13</v>
      </c>
      <c r="E185" s="6" t="s">
        <v>20</v>
      </c>
      <c r="F185" s="8">
        <v>3</v>
      </c>
      <c r="G185" s="9">
        <f t="shared" si="22"/>
        <v>91.21</v>
      </c>
      <c r="H185" s="10">
        <v>15.61</v>
      </c>
      <c r="I185" s="10">
        <v>75.6</v>
      </c>
      <c r="J185" s="17">
        <f t="shared" si="24"/>
        <v>7288.725600000002</v>
      </c>
      <c r="K185" s="17">
        <f t="shared" si="25"/>
        <v>8793.71246</v>
      </c>
      <c r="L185" s="21">
        <v>664804.6619760001</v>
      </c>
      <c r="M185" s="9"/>
      <c r="N185" s="22" t="s">
        <v>21</v>
      </c>
      <c r="O185" s="22" t="s">
        <v>22</v>
      </c>
      <c r="P185" s="26">
        <v>7216.56</v>
      </c>
      <c r="Q185" s="26">
        <f t="shared" si="23"/>
        <v>658222.4376</v>
      </c>
      <c r="S185" s="48">
        <v>1.01</v>
      </c>
      <c r="T185" s="43">
        <f t="shared" si="28"/>
        <v>7288.725600000001</v>
      </c>
      <c r="U185" s="43">
        <f t="shared" si="29"/>
        <v>664804.6619760001</v>
      </c>
    </row>
    <row r="186" spans="1:20" s="44" customFormat="1" ht="16.5" customHeight="1">
      <c r="A186" s="11">
        <v>181</v>
      </c>
      <c r="B186" s="12" t="s">
        <v>23</v>
      </c>
      <c r="C186" s="13" t="s">
        <v>275</v>
      </c>
      <c r="D186" s="14">
        <v>14</v>
      </c>
      <c r="E186" s="12" t="s">
        <v>20</v>
      </c>
      <c r="F186" s="14">
        <v>3</v>
      </c>
      <c r="G186" s="15">
        <f t="shared" si="22"/>
        <v>91.21</v>
      </c>
      <c r="H186" s="16">
        <v>15.61</v>
      </c>
      <c r="I186" s="16">
        <v>75.6</v>
      </c>
      <c r="J186" s="15">
        <f t="shared" si="24"/>
        <v>8013.960000000001</v>
      </c>
      <c r="K186" s="15">
        <f t="shared" si="25"/>
        <v>9668.694333333335</v>
      </c>
      <c r="L186" s="23">
        <v>730953.2916</v>
      </c>
      <c r="M186" s="15"/>
      <c r="N186" s="24" t="s">
        <v>21</v>
      </c>
      <c r="O186" s="24" t="s">
        <v>22</v>
      </c>
      <c r="P186" s="46">
        <v>8013.96</v>
      </c>
      <c r="Q186" s="46">
        <f t="shared" si="23"/>
        <v>730953.2916</v>
      </c>
      <c r="T186" s="48"/>
    </row>
    <row r="187" spans="1:21" s="43" customFormat="1" ht="16.5" customHeight="1">
      <c r="A187" s="5">
        <v>182</v>
      </c>
      <c r="B187" s="6" t="s">
        <v>23</v>
      </c>
      <c r="C187" s="7" t="s">
        <v>276</v>
      </c>
      <c r="D187" s="8">
        <v>15</v>
      </c>
      <c r="E187" s="6" t="s">
        <v>20</v>
      </c>
      <c r="F187" s="8">
        <v>3</v>
      </c>
      <c r="G187" s="9">
        <f t="shared" si="22"/>
        <v>91.21</v>
      </c>
      <c r="H187" s="10">
        <v>15.61</v>
      </c>
      <c r="I187" s="10">
        <v>75.6</v>
      </c>
      <c r="J187" s="17">
        <f t="shared" si="24"/>
        <v>7288.725600000002</v>
      </c>
      <c r="K187" s="17">
        <f t="shared" si="25"/>
        <v>8793.71246</v>
      </c>
      <c r="L187" s="21">
        <v>664804.6619760001</v>
      </c>
      <c r="M187" s="9"/>
      <c r="N187" s="22" t="s">
        <v>21</v>
      </c>
      <c r="O187" s="22" t="s">
        <v>22</v>
      </c>
      <c r="P187" s="26">
        <v>7216.56</v>
      </c>
      <c r="Q187" s="26">
        <f t="shared" si="23"/>
        <v>658222.4376</v>
      </c>
      <c r="S187" s="48">
        <v>1.01</v>
      </c>
      <c r="T187" s="43">
        <f>P187*S187</f>
        <v>7288.725600000001</v>
      </c>
      <c r="U187" s="43">
        <f>G187*T187</f>
        <v>664804.6619760001</v>
      </c>
    </row>
    <row r="188" spans="1:21" s="43" customFormat="1" ht="16.5" customHeight="1">
      <c r="A188" s="5">
        <v>183</v>
      </c>
      <c r="B188" s="6" t="s">
        <v>23</v>
      </c>
      <c r="C188" s="7" t="s">
        <v>152</v>
      </c>
      <c r="D188" s="8">
        <v>16</v>
      </c>
      <c r="E188" s="6" t="s">
        <v>20</v>
      </c>
      <c r="F188" s="8">
        <v>3</v>
      </c>
      <c r="G188" s="9">
        <f t="shared" si="22"/>
        <v>91.21</v>
      </c>
      <c r="H188" s="10">
        <v>15.61</v>
      </c>
      <c r="I188" s="10">
        <v>75.6</v>
      </c>
      <c r="J188" s="17">
        <f t="shared" si="24"/>
        <v>7288.725600000002</v>
      </c>
      <c r="K188" s="17">
        <f t="shared" si="25"/>
        <v>8793.71246</v>
      </c>
      <c r="L188" s="21">
        <v>664804.6619760001</v>
      </c>
      <c r="M188" s="9"/>
      <c r="N188" s="22" t="s">
        <v>21</v>
      </c>
      <c r="O188" s="22" t="s">
        <v>22</v>
      </c>
      <c r="P188" s="26">
        <v>7216.56</v>
      </c>
      <c r="Q188" s="26">
        <f t="shared" si="23"/>
        <v>658222.4376</v>
      </c>
      <c r="S188" s="48">
        <v>1.01</v>
      </c>
      <c r="T188" s="43">
        <f>P188*S188</f>
        <v>7288.725600000001</v>
      </c>
      <c r="U188" s="43">
        <f>G188*T188</f>
        <v>664804.6619760001</v>
      </c>
    </row>
    <row r="189" spans="1:21" s="43" customFormat="1" ht="16.5" customHeight="1">
      <c r="A189" s="5">
        <v>184</v>
      </c>
      <c r="B189" s="6" t="s">
        <v>23</v>
      </c>
      <c r="C189" s="7" t="s">
        <v>95</v>
      </c>
      <c r="D189" s="8">
        <v>17</v>
      </c>
      <c r="E189" s="6" t="s">
        <v>20</v>
      </c>
      <c r="F189" s="8">
        <v>3</v>
      </c>
      <c r="G189" s="9">
        <f t="shared" si="22"/>
        <v>91.21</v>
      </c>
      <c r="H189" s="10">
        <v>15.61</v>
      </c>
      <c r="I189" s="10">
        <v>75.6</v>
      </c>
      <c r="J189" s="17">
        <f t="shared" si="24"/>
        <v>7288.725600000002</v>
      </c>
      <c r="K189" s="17">
        <f t="shared" si="25"/>
        <v>8793.71246</v>
      </c>
      <c r="L189" s="21">
        <v>664804.6619760001</v>
      </c>
      <c r="M189" s="9"/>
      <c r="N189" s="22" t="s">
        <v>21</v>
      </c>
      <c r="O189" s="22" t="s">
        <v>22</v>
      </c>
      <c r="P189" s="26">
        <v>7216.56</v>
      </c>
      <c r="Q189" s="26">
        <f t="shared" si="23"/>
        <v>658222.4376</v>
      </c>
      <c r="S189" s="48">
        <v>1.01</v>
      </c>
      <c r="T189" s="43">
        <f>P189*S189</f>
        <v>7288.725600000001</v>
      </c>
      <c r="U189" s="43">
        <f>G189*T189</f>
        <v>664804.6619760001</v>
      </c>
    </row>
    <row r="190" spans="1:20" s="44" customFormat="1" ht="16.5" customHeight="1">
      <c r="A190" s="11">
        <v>185</v>
      </c>
      <c r="B190" s="12" t="s">
        <v>23</v>
      </c>
      <c r="C190" s="13" t="s">
        <v>183</v>
      </c>
      <c r="D190" s="14">
        <v>18</v>
      </c>
      <c r="E190" s="12" t="s">
        <v>20</v>
      </c>
      <c r="F190" s="14">
        <v>3</v>
      </c>
      <c r="G190" s="15">
        <f t="shared" si="22"/>
        <v>91.21</v>
      </c>
      <c r="H190" s="16">
        <v>15.61</v>
      </c>
      <c r="I190" s="16">
        <v>75.6</v>
      </c>
      <c r="J190" s="15">
        <f t="shared" si="24"/>
        <v>7980.48</v>
      </c>
      <c r="K190" s="15">
        <f t="shared" si="25"/>
        <v>9628.301333333333</v>
      </c>
      <c r="L190" s="23">
        <v>727899.5807999999</v>
      </c>
      <c r="M190" s="15"/>
      <c r="N190" s="24" t="s">
        <v>21</v>
      </c>
      <c r="O190" s="24" t="s">
        <v>22</v>
      </c>
      <c r="P190" s="46">
        <v>7980.48</v>
      </c>
      <c r="Q190" s="46">
        <f t="shared" si="23"/>
        <v>727899.5807999999</v>
      </c>
      <c r="T190" s="48"/>
    </row>
    <row r="191" spans="1:21" s="43" customFormat="1" ht="16.5" customHeight="1">
      <c r="A191" s="5">
        <v>186</v>
      </c>
      <c r="B191" s="6" t="s">
        <v>23</v>
      </c>
      <c r="C191" s="7" t="s">
        <v>96</v>
      </c>
      <c r="D191" s="8">
        <v>19</v>
      </c>
      <c r="E191" s="6" t="s">
        <v>20</v>
      </c>
      <c r="F191" s="8">
        <v>3</v>
      </c>
      <c r="G191" s="9">
        <f t="shared" si="22"/>
        <v>91.21</v>
      </c>
      <c r="H191" s="10">
        <v>15.61</v>
      </c>
      <c r="I191" s="10">
        <v>75.6</v>
      </c>
      <c r="J191" s="17">
        <f t="shared" si="24"/>
        <v>7288.725600000002</v>
      </c>
      <c r="K191" s="17">
        <f t="shared" si="25"/>
        <v>8793.71246</v>
      </c>
      <c r="L191" s="21">
        <v>664804.6619760001</v>
      </c>
      <c r="M191" s="9"/>
      <c r="N191" s="22" t="s">
        <v>21</v>
      </c>
      <c r="O191" s="22" t="s">
        <v>22</v>
      </c>
      <c r="P191" s="26">
        <v>7216.56</v>
      </c>
      <c r="Q191" s="26">
        <f t="shared" si="23"/>
        <v>658222.4376</v>
      </c>
      <c r="S191" s="48">
        <v>1.01</v>
      </c>
      <c r="T191" s="43">
        <f>P191*S191</f>
        <v>7288.725600000001</v>
      </c>
      <c r="U191" s="43">
        <f>G191*T191</f>
        <v>664804.6619760001</v>
      </c>
    </row>
    <row r="192" spans="1:21" s="43" customFormat="1" ht="16.5" customHeight="1">
      <c r="A192" s="5">
        <v>187</v>
      </c>
      <c r="B192" s="6" t="s">
        <v>23</v>
      </c>
      <c r="C192" s="7" t="s">
        <v>97</v>
      </c>
      <c r="D192" s="8">
        <v>20</v>
      </c>
      <c r="E192" s="6" t="s">
        <v>20</v>
      </c>
      <c r="F192" s="8">
        <v>3</v>
      </c>
      <c r="G192" s="9">
        <f t="shared" si="22"/>
        <v>91.21</v>
      </c>
      <c r="H192" s="10">
        <v>15.61</v>
      </c>
      <c r="I192" s="10">
        <v>75.6</v>
      </c>
      <c r="J192" s="17">
        <f t="shared" si="24"/>
        <v>7323.6312</v>
      </c>
      <c r="K192" s="17">
        <f t="shared" si="25"/>
        <v>8835.825420000001</v>
      </c>
      <c r="L192" s="21">
        <v>667988.401752</v>
      </c>
      <c r="M192" s="9"/>
      <c r="N192" s="22" t="s">
        <v>21</v>
      </c>
      <c r="O192" s="22" t="s">
        <v>22</v>
      </c>
      <c r="P192" s="26">
        <v>7251.12</v>
      </c>
      <c r="Q192" s="26">
        <f t="shared" si="23"/>
        <v>661374.6551999999</v>
      </c>
      <c r="S192" s="48">
        <v>1.01</v>
      </c>
      <c r="T192" s="43">
        <f>P192*S192</f>
        <v>7323.6312</v>
      </c>
      <c r="U192" s="43">
        <f>G192*T192</f>
        <v>667988.401752</v>
      </c>
    </row>
    <row r="193" spans="1:21" s="43" customFormat="1" ht="16.5" customHeight="1">
      <c r="A193" s="5">
        <v>188</v>
      </c>
      <c r="B193" s="6" t="s">
        <v>23</v>
      </c>
      <c r="C193" s="7" t="s">
        <v>98</v>
      </c>
      <c r="D193" s="8">
        <v>21</v>
      </c>
      <c r="E193" s="6" t="s">
        <v>20</v>
      </c>
      <c r="F193" s="8">
        <v>3</v>
      </c>
      <c r="G193" s="9">
        <f t="shared" si="22"/>
        <v>91.21</v>
      </c>
      <c r="H193" s="10">
        <v>15.61</v>
      </c>
      <c r="I193" s="10">
        <v>75.6</v>
      </c>
      <c r="J193" s="17">
        <f t="shared" si="24"/>
        <v>7357.446000000001</v>
      </c>
      <c r="K193" s="17">
        <f t="shared" si="25"/>
        <v>8876.622350000001</v>
      </c>
      <c r="L193" s="21">
        <v>671072.64966</v>
      </c>
      <c r="M193" s="9"/>
      <c r="N193" s="22" t="s">
        <v>21</v>
      </c>
      <c r="O193" s="22" t="s">
        <v>22</v>
      </c>
      <c r="P193" s="25">
        <v>7284.6</v>
      </c>
      <c r="Q193" s="26">
        <f t="shared" si="23"/>
        <v>664428.366</v>
      </c>
      <c r="S193" s="48">
        <v>1.01</v>
      </c>
      <c r="T193" s="43">
        <f>P193*S193</f>
        <v>7357.446000000001</v>
      </c>
      <c r="U193" s="43">
        <f>G193*T193</f>
        <v>671072.64966</v>
      </c>
    </row>
    <row r="194" spans="1:21" s="43" customFormat="1" ht="16.5" customHeight="1">
      <c r="A194" s="5">
        <v>189</v>
      </c>
      <c r="B194" s="6" t="s">
        <v>23</v>
      </c>
      <c r="C194" s="7" t="s">
        <v>184</v>
      </c>
      <c r="D194" s="8">
        <v>22</v>
      </c>
      <c r="E194" s="6" t="s">
        <v>20</v>
      </c>
      <c r="F194" s="8">
        <v>3</v>
      </c>
      <c r="G194" s="9">
        <f t="shared" si="22"/>
        <v>91.21</v>
      </c>
      <c r="H194" s="10">
        <v>15.61</v>
      </c>
      <c r="I194" s="10">
        <v>75.6</v>
      </c>
      <c r="J194" s="17">
        <f t="shared" si="24"/>
        <v>7392.3516</v>
      </c>
      <c r="K194" s="17">
        <f t="shared" si="25"/>
        <v>8918.73531</v>
      </c>
      <c r="L194" s="21">
        <v>674256.3894359999</v>
      </c>
      <c r="M194" s="9"/>
      <c r="N194" s="22" t="s">
        <v>21</v>
      </c>
      <c r="O194" s="22" t="s">
        <v>22</v>
      </c>
      <c r="P194" s="26">
        <v>7319.16</v>
      </c>
      <c r="Q194" s="26">
        <f t="shared" si="23"/>
        <v>667580.5835999999</v>
      </c>
      <c r="S194" s="48">
        <v>1.01</v>
      </c>
      <c r="T194" s="43">
        <f>P194*S194</f>
        <v>7392.3516</v>
      </c>
      <c r="U194" s="43">
        <f>G194*T194</f>
        <v>674256.3894359999</v>
      </c>
    </row>
    <row r="195" spans="1:21" s="43" customFormat="1" ht="16.5" customHeight="1">
      <c r="A195" s="5">
        <v>190</v>
      </c>
      <c r="B195" s="6" t="s">
        <v>23</v>
      </c>
      <c r="C195" s="7" t="s">
        <v>277</v>
      </c>
      <c r="D195" s="8">
        <v>23</v>
      </c>
      <c r="E195" s="6" t="s">
        <v>20</v>
      </c>
      <c r="F195" s="8">
        <v>3</v>
      </c>
      <c r="G195" s="9">
        <f t="shared" si="22"/>
        <v>91.21</v>
      </c>
      <c r="H195" s="10">
        <v>15.61</v>
      </c>
      <c r="I195" s="10">
        <v>75.6</v>
      </c>
      <c r="J195" s="17">
        <f t="shared" si="24"/>
        <v>7426.1664</v>
      </c>
      <c r="K195" s="17">
        <f t="shared" si="25"/>
        <v>8959.53224</v>
      </c>
      <c r="L195" s="21">
        <v>677340.6373439999</v>
      </c>
      <c r="M195" s="9"/>
      <c r="N195" s="22" t="s">
        <v>21</v>
      </c>
      <c r="O195" s="22" t="s">
        <v>22</v>
      </c>
      <c r="P195" s="26">
        <v>7352.64</v>
      </c>
      <c r="Q195" s="26">
        <f t="shared" si="23"/>
        <v>670634.2944</v>
      </c>
      <c r="S195" s="48">
        <v>1.01</v>
      </c>
      <c r="T195" s="43">
        <f>P195*S195</f>
        <v>7426.1664</v>
      </c>
      <c r="U195" s="43">
        <f>G195*T195</f>
        <v>677340.6373439999</v>
      </c>
    </row>
    <row r="196" spans="1:20" s="44" customFormat="1" ht="16.5" customHeight="1">
      <c r="A196" s="11">
        <v>191</v>
      </c>
      <c r="B196" s="12" t="s">
        <v>23</v>
      </c>
      <c r="C196" s="13" t="s">
        <v>99</v>
      </c>
      <c r="D196" s="14">
        <v>24</v>
      </c>
      <c r="E196" s="12" t="s">
        <v>20</v>
      </c>
      <c r="F196" s="14">
        <v>3</v>
      </c>
      <c r="G196" s="15">
        <f t="shared" si="22"/>
        <v>91.21</v>
      </c>
      <c r="H196" s="16">
        <v>15.61</v>
      </c>
      <c r="I196" s="16">
        <v>75.6</v>
      </c>
      <c r="J196" s="15">
        <f t="shared" si="24"/>
        <v>8083.08</v>
      </c>
      <c r="K196" s="15">
        <f t="shared" si="25"/>
        <v>9752.086333333333</v>
      </c>
      <c r="L196" s="23">
        <v>737257.7268</v>
      </c>
      <c r="M196" s="15"/>
      <c r="N196" s="24" t="s">
        <v>21</v>
      </c>
      <c r="O196" s="24" t="s">
        <v>22</v>
      </c>
      <c r="P196" s="46">
        <v>8083.08</v>
      </c>
      <c r="Q196" s="46">
        <f t="shared" si="23"/>
        <v>737257.7268</v>
      </c>
      <c r="T196" s="48"/>
    </row>
    <row r="197" spans="1:20" s="44" customFormat="1" ht="16.5" customHeight="1">
      <c r="A197" s="11">
        <v>192</v>
      </c>
      <c r="B197" s="12" t="s">
        <v>23</v>
      </c>
      <c r="C197" s="13" t="s">
        <v>100</v>
      </c>
      <c r="D197" s="14">
        <v>2</v>
      </c>
      <c r="E197" s="12" t="s">
        <v>20</v>
      </c>
      <c r="F197" s="14">
        <v>3</v>
      </c>
      <c r="G197" s="15">
        <f t="shared" si="22"/>
        <v>104.99</v>
      </c>
      <c r="H197" s="16">
        <v>17.97</v>
      </c>
      <c r="I197" s="16">
        <v>87.02</v>
      </c>
      <c r="J197" s="15">
        <f t="shared" si="24"/>
        <v>7581.96</v>
      </c>
      <c r="K197" s="15">
        <f t="shared" si="25"/>
        <v>9147.666977706274</v>
      </c>
      <c r="L197" s="23">
        <v>796029.9804</v>
      </c>
      <c r="M197" s="15"/>
      <c r="N197" s="24" t="s">
        <v>21</v>
      </c>
      <c r="O197" s="24" t="s">
        <v>22</v>
      </c>
      <c r="P197" s="46">
        <v>7581.96</v>
      </c>
      <c r="Q197" s="46">
        <f t="shared" si="23"/>
        <v>796029.9804</v>
      </c>
      <c r="T197" s="48"/>
    </row>
    <row r="198" spans="1:20" s="44" customFormat="1" ht="16.5" customHeight="1">
      <c r="A198" s="11">
        <v>193</v>
      </c>
      <c r="B198" s="12" t="s">
        <v>23</v>
      </c>
      <c r="C198" s="13" t="s">
        <v>278</v>
      </c>
      <c r="D198" s="14">
        <v>3</v>
      </c>
      <c r="E198" s="12" t="s">
        <v>20</v>
      </c>
      <c r="F198" s="14">
        <v>3</v>
      </c>
      <c r="G198" s="15">
        <f aca="true" t="shared" si="30" ref="G198:G261">H198+I198</f>
        <v>104.99</v>
      </c>
      <c r="H198" s="16">
        <v>17.97</v>
      </c>
      <c r="I198" s="16">
        <v>87.02</v>
      </c>
      <c r="J198" s="15">
        <f t="shared" si="24"/>
        <v>7647.84</v>
      </c>
      <c r="K198" s="15">
        <f t="shared" si="25"/>
        <v>9227.15147782119</v>
      </c>
      <c r="L198" s="23">
        <v>802946.7215999999</v>
      </c>
      <c r="M198" s="15"/>
      <c r="N198" s="24" t="s">
        <v>21</v>
      </c>
      <c r="O198" s="24" t="s">
        <v>22</v>
      </c>
      <c r="P198" s="46">
        <v>7647.84</v>
      </c>
      <c r="Q198" s="46">
        <f t="shared" si="23"/>
        <v>802946.7215999999</v>
      </c>
      <c r="T198" s="48"/>
    </row>
    <row r="199" spans="1:20" s="44" customFormat="1" ht="16.5" customHeight="1">
      <c r="A199" s="11">
        <v>194</v>
      </c>
      <c r="B199" s="12" t="s">
        <v>23</v>
      </c>
      <c r="C199" s="13" t="s">
        <v>185</v>
      </c>
      <c r="D199" s="14">
        <v>4</v>
      </c>
      <c r="E199" s="12" t="s">
        <v>20</v>
      </c>
      <c r="F199" s="14">
        <v>3</v>
      </c>
      <c r="G199" s="15">
        <f t="shared" si="30"/>
        <v>104.99</v>
      </c>
      <c r="H199" s="16">
        <v>17.97</v>
      </c>
      <c r="I199" s="16">
        <v>87.02</v>
      </c>
      <c r="J199" s="15">
        <f t="shared" si="24"/>
        <v>7647.84</v>
      </c>
      <c r="K199" s="15">
        <f t="shared" si="25"/>
        <v>9227.15147782119</v>
      </c>
      <c r="L199" s="23">
        <v>802946.7215999999</v>
      </c>
      <c r="M199" s="15"/>
      <c r="N199" s="24" t="s">
        <v>21</v>
      </c>
      <c r="O199" s="24" t="s">
        <v>22</v>
      </c>
      <c r="P199" s="46">
        <v>7647.84</v>
      </c>
      <c r="Q199" s="46">
        <f t="shared" si="23"/>
        <v>802946.7215999999</v>
      </c>
      <c r="T199" s="48"/>
    </row>
    <row r="200" spans="1:21" s="43" customFormat="1" ht="16.5" customHeight="1">
      <c r="A200" s="5">
        <v>195</v>
      </c>
      <c r="B200" s="6" t="s">
        <v>23</v>
      </c>
      <c r="C200" s="7" t="s">
        <v>154</v>
      </c>
      <c r="D200" s="8">
        <v>5</v>
      </c>
      <c r="E200" s="6" t="s">
        <v>20</v>
      </c>
      <c r="F200" s="8">
        <v>3</v>
      </c>
      <c r="G200" s="9">
        <f t="shared" si="30"/>
        <v>104.99</v>
      </c>
      <c r="H200" s="10">
        <v>17.97</v>
      </c>
      <c r="I200" s="10">
        <v>87.02</v>
      </c>
      <c r="J200" s="17">
        <f t="shared" si="24"/>
        <v>6947.305200000001</v>
      </c>
      <c r="K200" s="17">
        <f t="shared" si="25"/>
        <v>8381.953263019996</v>
      </c>
      <c r="L200" s="21">
        <v>729397.572948</v>
      </c>
      <c r="M200" s="9"/>
      <c r="N200" s="22" t="s">
        <v>21</v>
      </c>
      <c r="O200" s="22" t="s">
        <v>22</v>
      </c>
      <c r="P200" s="26">
        <v>6878.52</v>
      </c>
      <c r="Q200" s="26">
        <f t="shared" si="23"/>
        <v>722175.8148</v>
      </c>
      <c r="S200" s="48">
        <v>1.01</v>
      </c>
      <c r="T200" s="43">
        <f aca="true" t="shared" si="31" ref="T200:T208">P200*S200</f>
        <v>6947.305200000001</v>
      </c>
      <c r="U200" s="43">
        <f aca="true" t="shared" si="32" ref="U200:U208">G200*T200</f>
        <v>729397.572948</v>
      </c>
    </row>
    <row r="201" spans="1:21" s="43" customFormat="1" ht="16.5" customHeight="1">
      <c r="A201" s="5">
        <v>196</v>
      </c>
      <c r="B201" s="6" t="s">
        <v>23</v>
      </c>
      <c r="C201" s="7" t="s">
        <v>279</v>
      </c>
      <c r="D201" s="8">
        <v>6</v>
      </c>
      <c r="E201" s="6" t="s">
        <v>20</v>
      </c>
      <c r="F201" s="8">
        <v>3</v>
      </c>
      <c r="G201" s="9">
        <f t="shared" si="30"/>
        <v>104.99</v>
      </c>
      <c r="H201" s="10">
        <v>17.97</v>
      </c>
      <c r="I201" s="10">
        <v>87.02</v>
      </c>
      <c r="J201" s="17">
        <f t="shared" si="24"/>
        <v>6947.305200000001</v>
      </c>
      <c r="K201" s="17">
        <f t="shared" si="25"/>
        <v>8381.953263019996</v>
      </c>
      <c r="L201" s="21">
        <v>729397.572948</v>
      </c>
      <c r="M201" s="9"/>
      <c r="N201" s="22" t="s">
        <v>21</v>
      </c>
      <c r="O201" s="22" t="s">
        <v>22</v>
      </c>
      <c r="P201" s="26">
        <v>6878.52</v>
      </c>
      <c r="Q201" s="26">
        <f t="shared" si="23"/>
        <v>722175.8148</v>
      </c>
      <c r="S201" s="48">
        <v>1.01</v>
      </c>
      <c r="T201" s="43">
        <f t="shared" si="31"/>
        <v>6947.305200000001</v>
      </c>
      <c r="U201" s="43">
        <f t="shared" si="32"/>
        <v>729397.572948</v>
      </c>
    </row>
    <row r="202" spans="1:21" s="43" customFormat="1" ht="16.5" customHeight="1">
      <c r="A202" s="5">
        <v>197</v>
      </c>
      <c r="B202" s="6" t="s">
        <v>23</v>
      </c>
      <c r="C202" s="7" t="s">
        <v>280</v>
      </c>
      <c r="D202" s="8">
        <v>7</v>
      </c>
      <c r="E202" s="6" t="s">
        <v>20</v>
      </c>
      <c r="F202" s="8">
        <v>3</v>
      </c>
      <c r="G202" s="9">
        <f t="shared" si="30"/>
        <v>104.99</v>
      </c>
      <c r="H202" s="10">
        <v>17.97</v>
      </c>
      <c r="I202" s="10">
        <v>87.02</v>
      </c>
      <c r="J202" s="17">
        <f t="shared" si="24"/>
        <v>6947.305200000001</v>
      </c>
      <c r="K202" s="17">
        <f t="shared" si="25"/>
        <v>8381.953263019996</v>
      </c>
      <c r="L202" s="21">
        <v>729397.572948</v>
      </c>
      <c r="M202" s="9"/>
      <c r="N202" s="22" t="s">
        <v>21</v>
      </c>
      <c r="O202" s="22" t="s">
        <v>22</v>
      </c>
      <c r="P202" s="26">
        <v>6878.52</v>
      </c>
      <c r="Q202" s="26">
        <f aca="true" t="shared" si="33" ref="Q202:Q265">G202*P202</f>
        <v>722175.8148</v>
      </c>
      <c r="S202" s="48">
        <v>1.01</v>
      </c>
      <c r="T202" s="43">
        <f t="shared" si="31"/>
        <v>6947.305200000001</v>
      </c>
      <c r="U202" s="43">
        <f t="shared" si="32"/>
        <v>729397.572948</v>
      </c>
    </row>
    <row r="203" spans="1:21" s="43" customFormat="1" ht="16.5" customHeight="1">
      <c r="A203" s="5">
        <v>198</v>
      </c>
      <c r="B203" s="6" t="s">
        <v>23</v>
      </c>
      <c r="C203" s="7" t="s">
        <v>281</v>
      </c>
      <c r="D203" s="8">
        <v>8</v>
      </c>
      <c r="E203" s="6" t="s">
        <v>20</v>
      </c>
      <c r="F203" s="8">
        <v>3</v>
      </c>
      <c r="G203" s="9">
        <f t="shared" si="30"/>
        <v>104.99</v>
      </c>
      <c r="H203" s="10">
        <v>17.97</v>
      </c>
      <c r="I203" s="10">
        <v>87.02</v>
      </c>
      <c r="J203" s="17">
        <f t="shared" si="24"/>
        <v>6947.305200000001</v>
      </c>
      <c r="K203" s="17">
        <f t="shared" si="25"/>
        <v>8381.953263019996</v>
      </c>
      <c r="L203" s="21">
        <v>729397.572948</v>
      </c>
      <c r="M203" s="9"/>
      <c r="N203" s="22" t="s">
        <v>21</v>
      </c>
      <c r="O203" s="22" t="s">
        <v>22</v>
      </c>
      <c r="P203" s="26">
        <v>6878.52</v>
      </c>
      <c r="Q203" s="26">
        <f t="shared" si="33"/>
        <v>722175.8148</v>
      </c>
      <c r="S203" s="48">
        <v>1.01</v>
      </c>
      <c r="T203" s="43">
        <f t="shared" si="31"/>
        <v>6947.305200000001</v>
      </c>
      <c r="U203" s="43">
        <f t="shared" si="32"/>
        <v>729397.572948</v>
      </c>
    </row>
    <row r="204" spans="1:21" s="43" customFormat="1" ht="16.5" customHeight="1">
      <c r="A204" s="5">
        <v>199</v>
      </c>
      <c r="B204" s="6" t="s">
        <v>23</v>
      </c>
      <c r="C204" s="7" t="s">
        <v>282</v>
      </c>
      <c r="D204" s="8">
        <v>9</v>
      </c>
      <c r="E204" s="6" t="s">
        <v>20</v>
      </c>
      <c r="F204" s="8">
        <v>3</v>
      </c>
      <c r="G204" s="9">
        <f t="shared" si="30"/>
        <v>104.99</v>
      </c>
      <c r="H204" s="10">
        <v>17.97</v>
      </c>
      <c r="I204" s="10">
        <v>87.02</v>
      </c>
      <c r="J204" s="17">
        <f t="shared" si="24"/>
        <v>7013.844</v>
      </c>
      <c r="K204" s="17">
        <f t="shared" si="25"/>
        <v>8462.23260813606</v>
      </c>
      <c r="L204" s="21">
        <v>736383.48156</v>
      </c>
      <c r="M204" s="9"/>
      <c r="N204" s="22" t="s">
        <v>21</v>
      </c>
      <c r="O204" s="22" t="s">
        <v>22</v>
      </c>
      <c r="P204" s="26">
        <v>6944.4</v>
      </c>
      <c r="Q204" s="26">
        <f t="shared" si="33"/>
        <v>729092.556</v>
      </c>
      <c r="S204" s="48">
        <v>1.01</v>
      </c>
      <c r="T204" s="43">
        <f t="shared" si="31"/>
        <v>7013.844</v>
      </c>
      <c r="U204" s="43">
        <f t="shared" si="32"/>
        <v>736383.48156</v>
      </c>
    </row>
    <row r="205" spans="1:21" s="43" customFormat="1" ht="16.5" customHeight="1">
      <c r="A205" s="5">
        <v>200</v>
      </c>
      <c r="B205" s="6" t="s">
        <v>23</v>
      </c>
      <c r="C205" s="7" t="s">
        <v>186</v>
      </c>
      <c r="D205" s="8">
        <v>10</v>
      </c>
      <c r="E205" s="6" t="s">
        <v>20</v>
      </c>
      <c r="F205" s="8">
        <v>3</v>
      </c>
      <c r="G205" s="9">
        <f t="shared" si="30"/>
        <v>104.99</v>
      </c>
      <c r="H205" s="10">
        <v>17.97</v>
      </c>
      <c r="I205" s="10">
        <v>87.02</v>
      </c>
      <c r="J205" s="17">
        <f t="shared" si="24"/>
        <v>7013.844</v>
      </c>
      <c r="K205" s="17">
        <f t="shared" si="25"/>
        <v>8462.23260813606</v>
      </c>
      <c r="L205" s="21">
        <v>736383.48156</v>
      </c>
      <c r="M205" s="9"/>
      <c r="N205" s="22" t="s">
        <v>21</v>
      </c>
      <c r="O205" s="22" t="s">
        <v>22</v>
      </c>
      <c r="P205" s="26">
        <v>6944.4</v>
      </c>
      <c r="Q205" s="26">
        <f t="shared" si="33"/>
        <v>729092.556</v>
      </c>
      <c r="S205" s="48">
        <v>1.01</v>
      </c>
      <c r="T205" s="43">
        <f t="shared" si="31"/>
        <v>7013.844</v>
      </c>
      <c r="U205" s="43">
        <f t="shared" si="32"/>
        <v>736383.48156</v>
      </c>
    </row>
    <row r="206" spans="1:21" s="43" customFormat="1" ht="16.5" customHeight="1">
      <c r="A206" s="5">
        <v>201</v>
      </c>
      <c r="B206" s="6" t="s">
        <v>23</v>
      </c>
      <c r="C206" s="7" t="s">
        <v>283</v>
      </c>
      <c r="D206" s="8">
        <v>11</v>
      </c>
      <c r="E206" s="6" t="s">
        <v>20</v>
      </c>
      <c r="F206" s="8">
        <v>3</v>
      </c>
      <c r="G206" s="9">
        <f t="shared" si="30"/>
        <v>104.99</v>
      </c>
      <c r="H206" s="10">
        <v>17.97</v>
      </c>
      <c r="I206" s="10">
        <v>87.02</v>
      </c>
      <c r="J206" s="17">
        <f t="shared" si="24"/>
        <v>7013.844</v>
      </c>
      <c r="K206" s="17">
        <f t="shared" si="25"/>
        <v>8462.23260813606</v>
      </c>
      <c r="L206" s="21">
        <v>736383.48156</v>
      </c>
      <c r="M206" s="9"/>
      <c r="N206" s="22" t="s">
        <v>21</v>
      </c>
      <c r="O206" s="22" t="s">
        <v>22</v>
      </c>
      <c r="P206" s="26">
        <v>6944.4</v>
      </c>
      <c r="Q206" s="26">
        <f t="shared" si="33"/>
        <v>729092.556</v>
      </c>
      <c r="S206" s="48">
        <v>1.01</v>
      </c>
      <c r="T206" s="43">
        <f t="shared" si="31"/>
        <v>7013.844</v>
      </c>
      <c r="U206" s="43">
        <f t="shared" si="32"/>
        <v>736383.48156</v>
      </c>
    </row>
    <row r="207" spans="1:21" s="43" customFormat="1" ht="16.5" customHeight="1">
      <c r="A207" s="5">
        <v>202</v>
      </c>
      <c r="B207" s="6" t="s">
        <v>23</v>
      </c>
      <c r="C207" s="7" t="s">
        <v>284</v>
      </c>
      <c r="D207" s="8">
        <v>12</v>
      </c>
      <c r="E207" s="6" t="s">
        <v>20</v>
      </c>
      <c r="F207" s="8">
        <v>3</v>
      </c>
      <c r="G207" s="9">
        <f t="shared" si="30"/>
        <v>104.99</v>
      </c>
      <c r="H207" s="10">
        <v>17.97</v>
      </c>
      <c r="I207" s="10">
        <v>87.02</v>
      </c>
      <c r="J207" s="17">
        <f t="shared" si="24"/>
        <v>7013.844</v>
      </c>
      <c r="K207" s="17">
        <f t="shared" si="25"/>
        <v>8462.23260813606</v>
      </c>
      <c r="L207" s="21">
        <v>736383.48156</v>
      </c>
      <c r="M207" s="9"/>
      <c r="N207" s="22" t="s">
        <v>21</v>
      </c>
      <c r="O207" s="22" t="s">
        <v>22</v>
      </c>
      <c r="P207" s="26">
        <v>6944.4</v>
      </c>
      <c r="Q207" s="26">
        <f t="shared" si="33"/>
        <v>729092.556</v>
      </c>
      <c r="S207" s="48">
        <v>1.01</v>
      </c>
      <c r="T207" s="43">
        <f t="shared" si="31"/>
        <v>7013.844</v>
      </c>
      <c r="U207" s="43">
        <f t="shared" si="32"/>
        <v>736383.48156</v>
      </c>
    </row>
    <row r="208" spans="1:21" s="43" customFormat="1" ht="16.5" customHeight="1">
      <c r="A208" s="5">
        <v>203</v>
      </c>
      <c r="B208" s="6" t="s">
        <v>23</v>
      </c>
      <c r="C208" s="7" t="s">
        <v>285</v>
      </c>
      <c r="D208" s="8">
        <v>13</v>
      </c>
      <c r="E208" s="6" t="s">
        <v>20</v>
      </c>
      <c r="F208" s="8">
        <v>3</v>
      </c>
      <c r="G208" s="9">
        <f t="shared" si="30"/>
        <v>104.99</v>
      </c>
      <c r="H208" s="10">
        <v>17.97</v>
      </c>
      <c r="I208" s="10">
        <v>87.02</v>
      </c>
      <c r="J208" s="17">
        <f t="shared" si="24"/>
        <v>7013.844</v>
      </c>
      <c r="K208" s="17">
        <f t="shared" si="25"/>
        <v>8462.23260813606</v>
      </c>
      <c r="L208" s="21">
        <v>736383.48156</v>
      </c>
      <c r="M208" s="9"/>
      <c r="N208" s="22" t="s">
        <v>21</v>
      </c>
      <c r="O208" s="22" t="s">
        <v>22</v>
      </c>
      <c r="P208" s="26">
        <v>6944.4</v>
      </c>
      <c r="Q208" s="26">
        <f t="shared" si="33"/>
        <v>729092.556</v>
      </c>
      <c r="S208" s="48">
        <v>1.01</v>
      </c>
      <c r="T208" s="43">
        <f t="shared" si="31"/>
        <v>7013.844</v>
      </c>
      <c r="U208" s="43">
        <f t="shared" si="32"/>
        <v>736383.48156</v>
      </c>
    </row>
    <row r="209" spans="1:20" s="44" customFormat="1" ht="16.5" customHeight="1">
      <c r="A209" s="11">
        <v>204</v>
      </c>
      <c r="B209" s="12" t="s">
        <v>23</v>
      </c>
      <c r="C209" s="13" t="s">
        <v>286</v>
      </c>
      <c r="D209" s="14">
        <v>14</v>
      </c>
      <c r="E209" s="12" t="s">
        <v>20</v>
      </c>
      <c r="F209" s="14">
        <v>3</v>
      </c>
      <c r="G209" s="15">
        <f t="shared" si="30"/>
        <v>104.99</v>
      </c>
      <c r="H209" s="16">
        <v>17.97</v>
      </c>
      <c r="I209" s="16">
        <v>87.02</v>
      </c>
      <c r="J209" s="15">
        <f aca="true" t="shared" si="34" ref="J209:J272">L209/G209</f>
        <v>7746.12</v>
      </c>
      <c r="K209" s="15">
        <f aca="true" t="shared" si="35" ref="K209:K272">L209/I209</f>
        <v>9345.726715697541</v>
      </c>
      <c r="L209" s="23">
        <v>813265.1388</v>
      </c>
      <c r="M209" s="15"/>
      <c r="N209" s="24" t="s">
        <v>21</v>
      </c>
      <c r="O209" s="24" t="s">
        <v>22</v>
      </c>
      <c r="P209" s="46">
        <v>7746.12</v>
      </c>
      <c r="Q209" s="46">
        <f t="shared" si="33"/>
        <v>813265.1388</v>
      </c>
      <c r="T209" s="48"/>
    </row>
    <row r="210" spans="1:21" s="43" customFormat="1" ht="16.5" customHeight="1">
      <c r="A210" s="5">
        <v>205</v>
      </c>
      <c r="B210" s="6" t="s">
        <v>23</v>
      </c>
      <c r="C210" s="7" t="s">
        <v>287</v>
      </c>
      <c r="D210" s="8">
        <v>15</v>
      </c>
      <c r="E210" s="6" t="s">
        <v>20</v>
      </c>
      <c r="F210" s="8">
        <v>3</v>
      </c>
      <c r="G210" s="9">
        <f t="shared" si="30"/>
        <v>104.99</v>
      </c>
      <c r="H210" s="10">
        <v>17.97</v>
      </c>
      <c r="I210" s="10">
        <v>87.02</v>
      </c>
      <c r="J210" s="17">
        <f t="shared" si="34"/>
        <v>7013.844</v>
      </c>
      <c r="K210" s="17">
        <f t="shared" si="35"/>
        <v>8462.23260813606</v>
      </c>
      <c r="L210" s="21">
        <v>736383.48156</v>
      </c>
      <c r="M210" s="9"/>
      <c r="N210" s="22" t="s">
        <v>21</v>
      </c>
      <c r="O210" s="22" t="s">
        <v>22</v>
      </c>
      <c r="P210" s="26">
        <v>6944.4</v>
      </c>
      <c r="Q210" s="26">
        <f t="shared" si="33"/>
        <v>729092.556</v>
      </c>
      <c r="S210" s="48">
        <v>1.01</v>
      </c>
      <c r="T210" s="43">
        <f>P210*S210</f>
        <v>7013.844</v>
      </c>
      <c r="U210" s="43">
        <f>G210*T210</f>
        <v>736383.48156</v>
      </c>
    </row>
    <row r="211" spans="1:21" s="43" customFormat="1" ht="16.5" customHeight="1">
      <c r="A211" s="5">
        <v>206</v>
      </c>
      <c r="B211" s="6" t="s">
        <v>23</v>
      </c>
      <c r="C211" s="7" t="s">
        <v>155</v>
      </c>
      <c r="D211" s="8">
        <v>16</v>
      </c>
      <c r="E211" s="6" t="s">
        <v>20</v>
      </c>
      <c r="F211" s="8">
        <v>3</v>
      </c>
      <c r="G211" s="9">
        <f t="shared" si="30"/>
        <v>104.99</v>
      </c>
      <c r="H211" s="10">
        <v>17.97</v>
      </c>
      <c r="I211" s="10">
        <v>87.02</v>
      </c>
      <c r="J211" s="17">
        <f t="shared" si="34"/>
        <v>7013.844</v>
      </c>
      <c r="K211" s="17">
        <f t="shared" si="35"/>
        <v>8462.23260813606</v>
      </c>
      <c r="L211" s="21">
        <v>736383.48156</v>
      </c>
      <c r="M211" s="9"/>
      <c r="N211" s="22" t="s">
        <v>21</v>
      </c>
      <c r="O211" s="22" t="s">
        <v>22</v>
      </c>
      <c r="P211" s="26">
        <v>6944.4</v>
      </c>
      <c r="Q211" s="26">
        <f t="shared" si="33"/>
        <v>729092.556</v>
      </c>
      <c r="S211" s="48">
        <v>1.01</v>
      </c>
      <c r="T211" s="43">
        <f>P211*S211</f>
        <v>7013.844</v>
      </c>
      <c r="U211" s="43">
        <f>G211*T211</f>
        <v>736383.48156</v>
      </c>
    </row>
    <row r="212" spans="1:21" s="43" customFormat="1" ht="16.5" customHeight="1">
      <c r="A212" s="5">
        <v>207</v>
      </c>
      <c r="B212" s="6" t="s">
        <v>23</v>
      </c>
      <c r="C212" s="7" t="s">
        <v>288</v>
      </c>
      <c r="D212" s="8">
        <v>17</v>
      </c>
      <c r="E212" s="6" t="s">
        <v>20</v>
      </c>
      <c r="F212" s="8">
        <v>3</v>
      </c>
      <c r="G212" s="9">
        <f t="shared" si="30"/>
        <v>104.99</v>
      </c>
      <c r="H212" s="10">
        <v>17.97</v>
      </c>
      <c r="I212" s="10">
        <v>87.02</v>
      </c>
      <c r="J212" s="17">
        <f t="shared" si="34"/>
        <v>7013.844</v>
      </c>
      <c r="K212" s="17">
        <f t="shared" si="35"/>
        <v>8462.23260813606</v>
      </c>
      <c r="L212" s="21">
        <v>736383.48156</v>
      </c>
      <c r="M212" s="9"/>
      <c r="N212" s="22" t="s">
        <v>21</v>
      </c>
      <c r="O212" s="22" t="s">
        <v>22</v>
      </c>
      <c r="P212" s="26">
        <v>6944.4</v>
      </c>
      <c r="Q212" s="26">
        <f t="shared" si="33"/>
        <v>729092.556</v>
      </c>
      <c r="S212" s="48">
        <v>1.01</v>
      </c>
      <c r="T212" s="43">
        <f>P212*S212</f>
        <v>7013.844</v>
      </c>
      <c r="U212" s="43">
        <f>G212*T212</f>
        <v>736383.48156</v>
      </c>
    </row>
    <row r="213" spans="1:20" s="44" customFormat="1" ht="16.5" customHeight="1">
      <c r="A213" s="11">
        <v>208</v>
      </c>
      <c r="B213" s="12" t="s">
        <v>23</v>
      </c>
      <c r="C213" s="13" t="s">
        <v>289</v>
      </c>
      <c r="D213" s="14">
        <v>18</v>
      </c>
      <c r="E213" s="12" t="s">
        <v>20</v>
      </c>
      <c r="F213" s="14">
        <v>3</v>
      </c>
      <c r="G213" s="15">
        <f t="shared" si="30"/>
        <v>104.99</v>
      </c>
      <c r="H213" s="16">
        <v>17.97</v>
      </c>
      <c r="I213" s="16">
        <v>87.02</v>
      </c>
      <c r="J213" s="15">
        <f t="shared" si="34"/>
        <v>7713.72</v>
      </c>
      <c r="K213" s="15">
        <f t="shared" si="35"/>
        <v>9306.635977936106</v>
      </c>
      <c r="L213" s="23">
        <v>809863.4628</v>
      </c>
      <c r="M213" s="15"/>
      <c r="N213" s="24" t="s">
        <v>21</v>
      </c>
      <c r="O213" s="24" t="s">
        <v>22</v>
      </c>
      <c r="P213" s="46">
        <v>7713.72</v>
      </c>
      <c r="Q213" s="46">
        <f t="shared" si="33"/>
        <v>809863.4628</v>
      </c>
      <c r="T213" s="48"/>
    </row>
    <row r="214" spans="1:21" s="43" customFormat="1" ht="16.5" customHeight="1">
      <c r="A214" s="5">
        <v>209</v>
      </c>
      <c r="B214" s="6" t="s">
        <v>23</v>
      </c>
      <c r="C214" s="7" t="s">
        <v>290</v>
      </c>
      <c r="D214" s="8">
        <v>19</v>
      </c>
      <c r="E214" s="6" t="s">
        <v>20</v>
      </c>
      <c r="F214" s="8">
        <v>3</v>
      </c>
      <c r="G214" s="9">
        <f t="shared" si="30"/>
        <v>104.99</v>
      </c>
      <c r="H214" s="10">
        <v>17.97</v>
      </c>
      <c r="I214" s="10">
        <v>87.02</v>
      </c>
      <c r="J214" s="17">
        <f t="shared" si="34"/>
        <v>7013.844</v>
      </c>
      <c r="K214" s="17">
        <f t="shared" si="35"/>
        <v>8462.23260813606</v>
      </c>
      <c r="L214" s="21">
        <v>736383.48156</v>
      </c>
      <c r="M214" s="9"/>
      <c r="N214" s="22" t="s">
        <v>21</v>
      </c>
      <c r="O214" s="22" t="s">
        <v>22</v>
      </c>
      <c r="P214" s="26">
        <v>6944.4</v>
      </c>
      <c r="Q214" s="26">
        <f t="shared" si="33"/>
        <v>729092.556</v>
      </c>
      <c r="S214" s="48">
        <v>1.01</v>
      </c>
      <c r="T214" s="43">
        <f>P214*S214</f>
        <v>7013.844</v>
      </c>
      <c r="U214" s="43">
        <f>G214*T214</f>
        <v>736383.48156</v>
      </c>
    </row>
    <row r="215" spans="1:21" s="43" customFormat="1" ht="16.5" customHeight="1">
      <c r="A215" s="5">
        <v>210</v>
      </c>
      <c r="B215" s="6" t="s">
        <v>23</v>
      </c>
      <c r="C215" s="7" t="s">
        <v>291</v>
      </c>
      <c r="D215" s="8">
        <v>20</v>
      </c>
      <c r="E215" s="6" t="s">
        <v>20</v>
      </c>
      <c r="F215" s="8">
        <v>3</v>
      </c>
      <c r="G215" s="9">
        <f t="shared" si="30"/>
        <v>104.99</v>
      </c>
      <c r="H215" s="10">
        <v>17.97</v>
      </c>
      <c r="I215" s="10">
        <v>87.02</v>
      </c>
      <c r="J215" s="17">
        <f t="shared" si="34"/>
        <v>7013.844</v>
      </c>
      <c r="K215" s="17">
        <f t="shared" si="35"/>
        <v>8462.23260813606</v>
      </c>
      <c r="L215" s="21">
        <v>736383.48156</v>
      </c>
      <c r="M215" s="9"/>
      <c r="N215" s="22" t="s">
        <v>21</v>
      </c>
      <c r="O215" s="22" t="s">
        <v>22</v>
      </c>
      <c r="P215" s="26">
        <v>6944.4</v>
      </c>
      <c r="Q215" s="26">
        <f t="shared" si="33"/>
        <v>729092.556</v>
      </c>
      <c r="S215" s="48">
        <v>1.01</v>
      </c>
      <c r="T215" s="43">
        <f>P215*S215</f>
        <v>7013.844</v>
      </c>
      <c r="U215" s="43">
        <f>G215*T215</f>
        <v>736383.48156</v>
      </c>
    </row>
    <row r="216" spans="1:21" s="43" customFormat="1" ht="16.5" customHeight="1">
      <c r="A216" s="5">
        <v>211</v>
      </c>
      <c r="B216" s="6" t="s">
        <v>23</v>
      </c>
      <c r="C216" s="7" t="s">
        <v>292</v>
      </c>
      <c r="D216" s="8">
        <v>21</v>
      </c>
      <c r="E216" s="6" t="s">
        <v>20</v>
      </c>
      <c r="F216" s="8">
        <v>3</v>
      </c>
      <c r="G216" s="9">
        <f t="shared" si="30"/>
        <v>104.99</v>
      </c>
      <c r="H216" s="10">
        <v>17.97</v>
      </c>
      <c r="I216" s="10">
        <v>87.02</v>
      </c>
      <c r="J216" s="17">
        <f t="shared" si="34"/>
        <v>7013.844</v>
      </c>
      <c r="K216" s="17">
        <f t="shared" si="35"/>
        <v>8462.23260813606</v>
      </c>
      <c r="L216" s="21">
        <v>736383.48156</v>
      </c>
      <c r="M216" s="9"/>
      <c r="N216" s="22" t="s">
        <v>21</v>
      </c>
      <c r="O216" s="22" t="s">
        <v>22</v>
      </c>
      <c r="P216" s="26">
        <v>6944.4</v>
      </c>
      <c r="Q216" s="26">
        <f t="shared" si="33"/>
        <v>729092.556</v>
      </c>
      <c r="S216" s="48">
        <v>1.01</v>
      </c>
      <c r="T216" s="43">
        <f>P216*S216</f>
        <v>7013.844</v>
      </c>
      <c r="U216" s="43">
        <f>G216*T216</f>
        <v>736383.48156</v>
      </c>
    </row>
    <row r="217" spans="1:21" s="43" customFormat="1" ht="16.5" customHeight="1">
      <c r="A217" s="5">
        <v>212</v>
      </c>
      <c r="B217" s="6" t="s">
        <v>23</v>
      </c>
      <c r="C217" s="7" t="s">
        <v>293</v>
      </c>
      <c r="D217" s="8">
        <v>22</v>
      </c>
      <c r="E217" s="6" t="s">
        <v>20</v>
      </c>
      <c r="F217" s="8">
        <v>3</v>
      </c>
      <c r="G217" s="9">
        <f t="shared" si="30"/>
        <v>104.99</v>
      </c>
      <c r="H217" s="10">
        <v>17.97</v>
      </c>
      <c r="I217" s="10">
        <v>87.02</v>
      </c>
      <c r="J217" s="17">
        <f t="shared" si="34"/>
        <v>7013.844</v>
      </c>
      <c r="K217" s="17">
        <f t="shared" si="35"/>
        <v>8462.23260813606</v>
      </c>
      <c r="L217" s="21">
        <v>736383.48156</v>
      </c>
      <c r="M217" s="9"/>
      <c r="N217" s="22" t="s">
        <v>21</v>
      </c>
      <c r="O217" s="22" t="s">
        <v>22</v>
      </c>
      <c r="P217" s="26">
        <v>6944.4</v>
      </c>
      <c r="Q217" s="26">
        <f t="shared" si="33"/>
        <v>729092.556</v>
      </c>
      <c r="S217" s="48">
        <v>1.01</v>
      </c>
      <c r="T217" s="43">
        <f>P217*S217</f>
        <v>7013.844</v>
      </c>
      <c r="U217" s="43">
        <f>G217*T217</f>
        <v>736383.48156</v>
      </c>
    </row>
    <row r="218" spans="1:21" s="43" customFormat="1" ht="16.5" customHeight="1">
      <c r="A218" s="5">
        <v>213</v>
      </c>
      <c r="B218" s="6" t="s">
        <v>23</v>
      </c>
      <c r="C218" s="7" t="s">
        <v>294</v>
      </c>
      <c r="D218" s="8">
        <v>23</v>
      </c>
      <c r="E218" s="6" t="s">
        <v>20</v>
      </c>
      <c r="F218" s="8">
        <v>3</v>
      </c>
      <c r="G218" s="9">
        <f t="shared" si="30"/>
        <v>104.99</v>
      </c>
      <c r="H218" s="10">
        <v>17.97</v>
      </c>
      <c r="I218" s="10">
        <v>87.02</v>
      </c>
      <c r="J218" s="17">
        <f t="shared" si="34"/>
        <v>7013.844</v>
      </c>
      <c r="K218" s="17">
        <f t="shared" si="35"/>
        <v>8462.23260813606</v>
      </c>
      <c r="L218" s="21">
        <v>736383.48156</v>
      </c>
      <c r="M218" s="9"/>
      <c r="N218" s="22" t="s">
        <v>21</v>
      </c>
      <c r="O218" s="22" t="s">
        <v>22</v>
      </c>
      <c r="P218" s="26">
        <v>6944.4</v>
      </c>
      <c r="Q218" s="26">
        <f t="shared" si="33"/>
        <v>729092.556</v>
      </c>
      <c r="S218" s="48">
        <v>1.01</v>
      </c>
      <c r="T218" s="43">
        <f>P218*S218</f>
        <v>7013.844</v>
      </c>
      <c r="U218" s="43">
        <f>G218*T218</f>
        <v>736383.48156</v>
      </c>
    </row>
    <row r="219" spans="1:20" s="44" customFormat="1" ht="16.5" customHeight="1">
      <c r="A219" s="11">
        <v>214</v>
      </c>
      <c r="B219" s="12" t="s">
        <v>23</v>
      </c>
      <c r="C219" s="13" t="s">
        <v>101</v>
      </c>
      <c r="D219" s="14">
        <v>24</v>
      </c>
      <c r="E219" s="12" t="s">
        <v>20</v>
      </c>
      <c r="F219" s="14">
        <v>3</v>
      </c>
      <c r="G219" s="15">
        <f t="shared" si="30"/>
        <v>104.99</v>
      </c>
      <c r="H219" s="16">
        <v>17.97</v>
      </c>
      <c r="I219" s="16">
        <v>87.02</v>
      </c>
      <c r="J219" s="15">
        <f t="shared" si="34"/>
        <v>7647.84</v>
      </c>
      <c r="K219" s="15">
        <f t="shared" si="35"/>
        <v>9227.15147782119</v>
      </c>
      <c r="L219" s="23">
        <v>802946.7215999999</v>
      </c>
      <c r="M219" s="15"/>
      <c r="N219" s="24" t="s">
        <v>21</v>
      </c>
      <c r="O219" s="24" t="s">
        <v>22</v>
      </c>
      <c r="P219" s="46">
        <v>7647.84</v>
      </c>
      <c r="Q219" s="46">
        <f t="shared" si="33"/>
        <v>802946.7215999999</v>
      </c>
      <c r="T219" s="48"/>
    </row>
    <row r="220" spans="1:20" s="44" customFormat="1" ht="16.5" customHeight="1">
      <c r="A220" s="11">
        <v>215</v>
      </c>
      <c r="B220" s="12" t="s">
        <v>23</v>
      </c>
      <c r="C220" s="13" t="s">
        <v>102</v>
      </c>
      <c r="D220" s="14">
        <v>2</v>
      </c>
      <c r="E220" s="12" t="s">
        <v>20</v>
      </c>
      <c r="F220" s="14">
        <v>3</v>
      </c>
      <c r="G220" s="15">
        <f t="shared" si="30"/>
        <v>97.89</v>
      </c>
      <c r="H220" s="16">
        <v>16.76</v>
      </c>
      <c r="I220" s="16">
        <v>81.13</v>
      </c>
      <c r="J220" s="15">
        <f t="shared" si="34"/>
        <v>7844.4</v>
      </c>
      <c r="K220" s="15">
        <f t="shared" si="35"/>
        <v>9464.91206705288</v>
      </c>
      <c r="L220" s="23">
        <v>767888.316</v>
      </c>
      <c r="M220" s="15"/>
      <c r="N220" s="24" t="s">
        <v>21</v>
      </c>
      <c r="O220" s="24" t="s">
        <v>22</v>
      </c>
      <c r="P220" s="46">
        <v>7844.4</v>
      </c>
      <c r="Q220" s="46">
        <f t="shared" si="33"/>
        <v>767888.316</v>
      </c>
      <c r="T220" s="48"/>
    </row>
    <row r="221" spans="1:20" s="44" customFormat="1" ht="16.5" customHeight="1">
      <c r="A221" s="11">
        <v>216</v>
      </c>
      <c r="B221" s="12" t="s">
        <v>23</v>
      </c>
      <c r="C221" s="13" t="s">
        <v>295</v>
      </c>
      <c r="D221" s="14">
        <v>3</v>
      </c>
      <c r="E221" s="12" t="s">
        <v>20</v>
      </c>
      <c r="F221" s="14">
        <v>3</v>
      </c>
      <c r="G221" s="15">
        <f t="shared" si="30"/>
        <v>97.89</v>
      </c>
      <c r="H221" s="16">
        <v>16.76</v>
      </c>
      <c r="I221" s="16">
        <v>81.13</v>
      </c>
      <c r="J221" s="15">
        <f t="shared" si="34"/>
        <v>7912.44</v>
      </c>
      <c r="K221" s="15">
        <f t="shared" si="35"/>
        <v>9547.007908295329</v>
      </c>
      <c r="L221" s="23">
        <v>774548.7516</v>
      </c>
      <c r="M221" s="15"/>
      <c r="N221" s="24" t="s">
        <v>21</v>
      </c>
      <c r="O221" s="24" t="s">
        <v>22</v>
      </c>
      <c r="P221" s="46">
        <v>7912.44</v>
      </c>
      <c r="Q221" s="46">
        <f t="shared" si="33"/>
        <v>774548.7516</v>
      </c>
      <c r="T221" s="48"/>
    </row>
    <row r="222" spans="1:20" s="44" customFormat="1" ht="16.5" customHeight="1">
      <c r="A222" s="11">
        <v>217</v>
      </c>
      <c r="B222" s="12" t="s">
        <v>23</v>
      </c>
      <c r="C222" s="13" t="s">
        <v>103</v>
      </c>
      <c r="D222" s="14">
        <v>4</v>
      </c>
      <c r="E222" s="12" t="s">
        <v>20</v>
      </c>
      <c r="F222" s="14">
        <v>3</v>
      </c>
      <c r="G222" s="15">
        <f t="shared" si="30"/>
        <v>97.89</v>
      </c>
      <c r="H222" s="16">
        <v>16.76</v>
      </c>
      <c r="I222" s="16">
        <v>81.13</v>
      </c>
      <c r="J222" s="15">
        <f t="shared" si="34"/>
        <v>7912.44</v>
      </c>
      <c r="K222" s="15">
        <f t="shared" si="35"/>
        <v>9547.007908295329</v>
      </c>
      <c r="L222" s="23">
        <v>774548.7516</v>
      </c>
      <c r="M222" s="15"/>
      <c r="N222" s="24" t="s">
        <v>21</v>
      </c>
      <c r="O222" s="24" t="s">
        <v>22</v>
      </c>
      <c r="P222" s="46">
        <v>7912.44</v>
      </c>
      <c r="Q222" s="46">
        <f t="shared" si="33"/>
        <v>774548.7516</v>
      </c>
      <c r="T222" s="48"/>
    </row>
    <row r="223" spans="1:21" s="43" customFormat="1" ht="16.5" customHeight="1">
      <c r="A223" s="5">
        <v>218</v>
      </c>
      <c r="B223" s="6" t="s">
        <v>23</v>
      </c>
      <c r="C223" s="7" t="s">
        <v>157</v>
      </c>
      <c r="D223" s="8">
        <v>5</v>
      </c>
      <c r="E223" s="6" t="s">
        <v>20</v>
      </c>
      <c r="F223" s="8">
        <v>3</v>
      </c>
      <c r="G223" s="9">
        <f t="shared" si="30"/>
        <v>97.89</v>
      </c>
      <c r="H223" s="10">
        <v>16.76</v>
      </c>
      <c r="I223" s="10">
        <v>81.13</v>
      </c>
      <c r="J223" s="17">
        <f t="shared" si="34"/>
        <v>7220.005200000001</v>
      </c>
      <c r="K223" s="17">
        <f t="shared" si="35"/>
        <v>8711.528522470111</v>
      </c>
      <c r="L223" s="21">
        <v>706766.3090280001</v>
      </c>
      <c r="M223" s="9"/>
      <c r="N223" s="22" t="s">
        <v>21</v>
      </c>
      <c r="O223" s="22" t="s">
        <v>22</v>
      </c>
      <c r="P223" s="26">
        <v>7148.52</v>
      </c>
      <c r="Q223" s="26">
        <f t="shared" si="33"/>
        <v>699768.6228</v>
      </c>
      <c r="S223" s="48">
        <v>1.01</v>
      </c>
      <c r="T223" s="43">
        <f aca="true" t="shared" si="36" ref="T223:T231">P223*S223</f>
        <v>7220.0052000000005</v>
      </c>
      <c r="U223" s="43">
        <f aca="true" t="shared" si="37" ref="U223:U231">G223*T223</f>
        <v>706766.3090280001</v>
      </c>
    </row>
    <row r="224" spans="1:21" s="43" customFormat="1" ht="16.5" customHeight="1">
      <c r="A224" s="5">
        <v>219</v>
      </c>
      <c r="B224" s="6" t="s">
        <v>23</v>
      </c>
      <c r="C224" s="7" t="s">
        <v>296</v>
      </c>
      <c r="D224" s="8">
        <v>6</v>
      </c>
      <c r="E224" s="6" t="s">
        <v>20</v>
      </c>
      <c r="F224" s="8">
        <v>3</v>
      </c>
      <c r="G224" s="9">
        <f t="shared" si="30"/>
        <v>97.89</v>
      </c>
      <c r="H224" s="10">
        <v>16.76</v>
      </c>
      <c r="I224" s="10">
        <v>81.13</v>
      </c>
      <c r="J224" s="17">
        <f t="shared" si="34"/>
        <v>7220.005200000001</v>
      </c>
      <c r="K224" s="17">
        <f t="shared" si="35"/>
        <v>8711.528522470111</v>
      </c>
      <c r="L224" s="21">
        <v>706766.3090280001</v>
      </c>
      <c r="M224" s="9"/>
      <c r="N224" s="22" t="s">
        <v>21</v>
      </c>
      <c r="O224" s="22" t="s">
        <v>22</v>
      </c>
      <c r="P224" s="26">
        <v>7148.52</v>
      </c>
      <c r="Q224" s="26">
        <f t="shared" si="33"/>
        <v>699768.6228</v>
      </c>
      <c r="S224" s="48">
        <v>1.01</v>
      </c>
      <c r="T224" s="43">
        <f t="shared" si="36"/>
        <v>7220.0052000000005</v>
      </c>
      <c r="U224" s="43">
        <f t="shared" si="37"/>
        <v>706766.3090280001</v>
      </c>
    </row>
    <row r="225" spans="1:21" s="43" customFormat="1" ht="16.5" customHeight="1">
      <c r="A225" s="5">
        <v>220</v>
      </c>
      <c r="B225" s="6" t="s">
        <v>23</v>
      </c>
      <c r="C225" s="7" t="s">
        <v>104</v>
      </c>
      <c r="D225" s="8">
        <v>7</v>
      </c>
      <c r="E225" s="6" t="s">
        <v>20</v>
      </c>
      <c r="F225" s="8">
        <v>3</v>
      </c>
      <c r="G225" s="9">
        <f t="shared" si="30"/>
        <v>97.89</v>
      </c>
      <c r="H225" s="10">
        <v>16.76</v>
      </c>
      <c r="I225" s="10">
        <v>81.13</v>
      </c>
      <c r="J225" s="17">
        <f t="shared" si="34"/>
        <v>7220.005200000001</v>
      </c>
      <c r="K225" s="17">
        <f t="shared" si="35"/>
        <v>8711.528522470111</v>
      </c>
      <c r="L225" s="21">
        <v>706766.3090280001</v>
      </c>
      <c r="M225" s="9"/>
      <c r="N225" s="22" t="s">
        <v>21</v>
      </c>
      <c r="O225" s="22" t="s">
        <v>22</v>
      </c>
      <c r="P225" s="26">
        <v>7148.52</v>
      </c>
      <c r="Q225" s="26">
        <f t="shared" si="33"/>
        <v>699768.6228</v>
      </c>
      <c r="S225" s="48">
        <v>1.01</v>
      </c>
      <c r="T225" s="43">
        <f t="shared" si="36"/>
        <v>7220.0052000000005</v>
      </c>
      <c r="U225" s="43">
        <f t="shared" si="37"/>
        <v>706766.3090280001</v>
      </c>
    </row>
    <row r="226" spans="1:21" s="43" customFormat="1" ht="16.5" customHeight="1">
      <c r="A226" s="5">
        <v>221</v>
      </c>
      <c r="B226" s="6" t="s">
        <v>23</v>
      </c>
      <c r="C226" s="7" t="s">
        <v>105</v>
      </c>
      <c r="D226" s="8">
        <v>8</v>
      </c>
      <c r="E226" s="6" t="s">
        <v>20</v>
      </c>
      <c r="F226" s="8">
        <v>3</v>
      </c>
      <c r="G226" s="9">
        <f t="shared" si="30"/>
        <v>97.89</v>
      </c>
      <c r="H226" s="10">
        <v>16.76</v>
      </c>
      <c r="I226" s="10">
        <v>81.13</v>
      </c>
      <c r="J226" s="17">
        <f t="shared" si="34"/>
        <v>7220.005200000001</v>
      </c>
      <c r="K226" s="17">
        <f t="shared" si="35"/>
        <v>8711.528522470111</v>
      </c>
      <c r="L226" s="21">
        <v>706766.3090280001</v>
      </c>
      <c r="M226" s="9"/>
      <c r="N226" s="22" t="s">
        <v>21</v>
      </c>
      <c r="O226" s="22" t="s">
        <v>22</v>
      </c>
      <c r="P226" s="26">
        <v>7148.52</v>
      </c>
      <c r="Q226" s="26">
        <f t="shared" si="33"/>
        <v>699768.6228</v>
      </c>
      <c r="S226" s="48">
        <v>1.01</v>
      </c>
      <c r="T226" s="43">
        <f t="shared" si="36"/>
        <v>7220.0052000000005</v>
      </c>
      <c r="U226" s="43">
        <f t="shared" si="37"/>
        <v>706766.3090280001</v>
      </c>
    </row>
    <row r="227" spans="1:21" s="43" customFormat="1" ht="16.5" customHeight="1">
      <c r="A227" s="5">
        <v>222</v>
      </c>
      <c r="B227" s="6" t="s">
        <v>23</v>
      </c>
      <c r="C227" s="7" t="s">
        <v>187</v>
      </c>
      <c r="D227" s="8">
        <v>9</v>
      </c>
      <c r="E227" s="6" t="s">
        <v>20</v>
      </c>
      <c r="F227" s="8">
        <v>3</v>
      </c>
      <c r="G227" s="9">
        <f t="shared" si="30"/>
        <v>97.89</v>
      </c>
      <c r="H227" s="10">
        <v>16.76</v>
      </c>
      <c r="I227" s="10">
        <v>81.13</v>
      </c>
      <c r="J227" s="17">
        <f t="shared" si="34"/>
        <v>7288.725600000001</v>
      </c>
      <c r="K227" s="17">
        <f t="shared" si="35"/>
        <v>8794.445322124986</v>
      </c>
      <c r="L227" s="21">
        <v>713493.348984</v>
      </c>
      <c r="M227" s="9"/>
      <c r="N227" s="22" t="s">
        <v>21</v>
      </c>
      <c r="O227" s="22" t="s">
        <v>22</v>
      </c>
      <c r="P227" s="26">
        <v>7216.56</v>
      </c>
      <c r="Q227" s="26">
        <f t="shared" si="33"/>
        <v>706429.0584000001</v>
      </c>
      <c r="S227" s="48">
        <v>1.01</v>
      </c>
      <c r="T227" s="43">
        <f t="shared" si="36"/>
        <v>7288.725600000001</v>
      </c>
      <c r="U227" s="43">
        <f t="shared" si="37"/>
        <v>713493.348984</v>
      </c>
    </row>
    <row r="228" spans="1:21" s="43" customFormat="1" ht="16.5" customHeight="1">
      <c r="A228" s="5">
        <v>223</v>
      </c>
      <c r="B228" s="6" t="s">
        <v>23</v>
      </c>
      <c r="C228" s="7" t="s">
        <v>158</v>
      </c>
      <c r="D228" s="8">
        <v>10</v>
      </c>
      <c r="E228" s="6" t="s">
        <v>20</v>
      </c>
      <c r="F228" s="8">
        <v>3</v>
      </c>
      <c r="G228" s="9">
        <f t="shared" si="30"/>
        <v>97.89</v>
      </c>
      <c r="H228" s="10">
        <v>16.76</v>
      </c>
      <c r="I228" s="10">
        <v>81.13</v>
      </c>
      <c r="J228" s="17">
        <f t="shared" si="34"/>
        <v>7288.725600000001</v>
      </c>
      <c r="K228" s="17">
        <f t="shared" si="35"/>
        <v>8794.445322124986</v>
      </c>
      <c r="L228" s="21">
        <v>713493.348984</v>
      </c>
      <c r="M228" s="9"/>
      <c r="N228" s="22" t="s">
        <v>21</v>
      </c>
      <c r="O228" s="22" t="s">
        <v>22</v>
      </c>
      <c r="P228" s="26">
        <v>7216.56</v>
      </c>
      <c r="Q228" s="26">
        <f t="shared" si="33"/>
        <v>706429.0584000001</v>
      </c>
      <c r="S228" s="48">
        <v>1.01</v>
      </c>
      <c r="T228" s="43">
        <f t="shared" si="36"/>
        <v>7288.725600000001</v>
      </c>
      <c r="U228" s="43">
        <f t="shared" si="37"/>
        <v>713493.348984</v>
      </c>
    </row>
    <row r="229" spans="1:21" s="43" customFormat="1" ht="16.5" customHeight="1">
      <c r="A229" s="5">
        <v>224</v>
      </c>
      <c r="B229" s="6" t="s">
        <v>23</v>
      </c>
      <c r="C229" s="7" t="s">
        <v>188</v>
      </c>
      <c r="D229" s="8">
        <v>11</v>
      </c>
      <c r="E229" s="6" t="s">
        <v>20</v>
      </c>
      <c r="F229" s="8">
        <v>3</v>
      </c>
      <c r="G229" s="9">
        <f t="shared" si="30"/>
        <v>97.89</v>
      </c>
      <c r="H229" s="10">
        <v>16.76</v>
      </c>
      <c r="I229" s="10">
        <v>81.13</v>
      </c>
      <c r="J229" s="17">
        <f t="shared" si="34"/>
        <v>7288.725600000001</v>
      </c>
      <c r="K229" s="17">
        <f t="shared" si="35"/>
        <v>8794.445322124986</v>
      </c>
      <c r="L229" s="21">
        <v>713493.348984</v>
      </c>
      <c r="M229" s="9"/>
      <c r="N229" s="22" t="s">
        <v>21</v>
      </c>
      <c r="O229" s="22" t="s">
        <v>22</v>
      </c>
      <c r="P229" s="26">
        <v>7216.56</v>
      </c>
      <c r="Q229" s="26">
        <f t="shared" si="33"/>
        <v>706429.0584000001</v>
      </c>
      <c r="S229" s="48">
        <v>1.01</v>
      </c>
      <c r="T229" s="43">
        <f t="shared" si="36"/>
        <v>7288.725600000001</v>
      </c>
      <c r="U229" s="43">
        <f t="shared" si="37"/>
        <v>713493.348984</v>
      </c>
    </row>
    <row r="230" spans="1:21" s="43" customFormat="1" ht="16.5" customHeight="1">
      <c r="A230" s="5">
        <v>225</v>
      </c>
      <c r="B230" s="6" t="s">
        <v>23</v>
      </c>
      <c r="C230" s="7" t="s">
        <v>189</v>
      </c>
      <c r="D230" s="8">
        <v>12</v>
      </c>
      <c r="E230" s="6" t="s">
        <v>20</v>
      </c>
      <c r="F230" s="8">
        <v>3</v>
      </c>
      <c r="G230" s="9">
        <f t="shared" si="30"/>
        <v>97.89</v>
      </c>
      <c r="H230" s="10">
        <v>16.76</v>
      </c>
      <c r="I230" s="10">
        <v>81.13</v>
      </c>
      <c r="J230" s="17">
        <f t="shared" si="34"/>
        <v>7288.725600000001</v>
      </c>
      <c r="K230" s="17">
        <f t="shared" si="35"/>
        <v>8794.445322124986</v>
      </c>
      <c r="L230" s="21">
        <v>713493.348984</v>
      </c>
      <c r="M230" s="9"/>
      <c r="N230" s="22" t="s">
        <v>21</v>
      </c>
      <c r="O230" s="22" t="s">
        <v>22</v>
      </c>
      <c r="P230" s="26">
        <v>7216.56</v>
      </c>
      <c r="Q230" s="26">
        <f t="shared" si="33"/>
        <v>706429.0584000001</v>
      </c>
      <c r="S230" s="48">
        <v>1.01</v>
      </c>
      <c r="T230" s="43">
        <f t="shared" si="36"/>
        <v>7288.725600000001</v>
      </c>
      <c r="U230" s="43">
        <f t="shared" si="37"/>
        <v>713493.348984</v>
      </c>
    </row>
    <row r="231" spans="1:21" s="43" customFormat="1" ht="16.5" customHeight="1">
      <c r="A231" s="5">
        <v>226</v>
      </c>
      <c r="B231" s="6" t="s">
        <v>23</v>
      </c>
      <c r="C231" s="7" t="s">
        <v>190</v>
      </c>
      <c r="D231" s="8">
        <v>13</v>
      </c>
      <c r="E231" s="6" t="s">
        <v>20</v>
      </c>
      <c r="F231" s="8">
        <v>3</v>
      </c>
      <c r="G231" s="9">
        <f t="shared" si="30"/>
        <v>97.89</v>
      </c>
      <c r="H231" s="10">
        <v>16.76</v>
      </c>
      <c r="I231" s="10">
        <v>81.13</v>
      </c>
      <c r="J231" s="17">
        <f t="shared" si="34"/>
        <v>7288.725600000001</v>
      </c>
      <c r="K231" s="17">
        <f t="shared" si="35"/>
        <v>8794.445322124986</v>
      </c>
      <c r="L231" s="21">
        <v>713493.348984</v>
      </c>
      <c r="M231" s="9"/>
      <c r="N231" s="22" t="s">
        <v>21</v>
      </c>
      <c r="O231" s="22" t="s">
        <v>22</v>
      </c>
      <c r="P231" s="26">
        <v>7216.56</v>
      </c>
      <c r="Q231" s="26">
        <f t="shared" si="33"/>
        <v>706429.0584000001</v>
      </c>
      <c r="S231" s="48">
        <v>1.01</v>
      </c>
      <c r="T231" s="43">
        <f t="shared" si="36"/>
        <v>7288.725600000001</v>
      </c>
      <c r="U231" s="43">
        <f t="shared" si="37"/>
        <v>713493.348984</v>
      </c>
    </row>
    <row r="232" spans="1:20" s="44" customFormat="1" ht="16.5" customHeight="1">
      <c r="A232" s="11">
        <v>227</v>
      </c>
      <c r="B232" s="12" t="s">
        <v>23</v>
      </c>
      <c r="C232" s="13" t="s">
        <v>191</v>
      </c>
      <c r="D232" s="14">
        <v>14</v>
      </c>
      <c r="E232" s="12" t="s">
        <v>20</v>
      </c>
      <c r="F232" s="14">
        <v>3</v>
      </c>
      <c r="G232" s="15">
        <f t="shared" si="30"/>
        <v>97.89</v>
      </c>
      <c r="H232" s="16">
        <v>16.76</v>
      </c>
      <c r="I232" s="16">
        <v>81.13</v>
      </c>
      <c r="J232" s="15">
        <f t="shared" si="34"/>
        <v>8080.48</v>
      </c>
      <c r="K232" s="15">
        <f t="shared" si="35"/>
        <v>9749.761952422039</v>
      </c>
      <c r="L232" s="23">
        <v>790998.1871999999</v>
      </c>
      <c r="M232" s="15"/>
      <c r="N232" s="24" t="s">
        <v>21</v>
      </c>
      <c r="O232" s="24" t="s">
        <v>22</v>
      </c>
      <c r="P232" s="46">
        <v>8013.96</v>
      </c>
      <c r="Q232" s="46">
        <v>790998.1871999999</v>
      </c>
      <c r="T232" s="48"/>
    </row>
    <row r="233" spans="1:21" s="43" customFormat="1" ht="16.5" customHeight="1">
      <c r="A233" s="5">
        <v>228</v>
      </c>
      <c r="B233" s="6" t="s">
        <v>23</v>
      </c>
      <c r="C233" s="7" t="s">
        <v>297</v>
      </c>
      <c r="D233" s="8">
        <v>15</v>
      </c>
      <c r="E233" s="6" t="s">
        <v>20</v>
      </c>
      <c r="F233" s="8">
        <v>3</v>
      </c>
      <c r="G233" s="9">
        <f t="shared" si="30"/>
        <v>97.89</v>
      </c>
      <c r="H233" s="10">
        <v>16.76</v>
      </c>
      <c r="I233" s="10">
        <v>81.13</v>
      </c>
      <c r="J233" s="17">
        <f t="shared" si="34"/>
        <v>7288.725600000001</v>
      </c>
      <c r="K233" s="17">
        <f t="shared" si="35"/>
        <v>8794.445322124986</v>
      </c>
      <c r="L233" s="21">
        <v>713493.348984</v>
      </c>
      <c r="M233" s="9"/>
      <c r="N233" s="22" t="s">
        <v>21</v>
      </c>
      <c r="O233" s="22" t="s">
        <v>22</v>
      </c>
      <c r="P233" s="26">
        <v>7216.56</v>
      </c>
      <c r="Q233" s="26">
        <f t="shared" si="33"/>
        <v>706429.0584000001</v>
      </c>
      <c r="S233" s="48">
        <v>1.01</v>
      </c>
      <c r="T233" s="43">
        <f>P233*S233</f>
        <v>7288.725600000001</v>
      </c>
      <c r="U233" s="43">
        <f>G233*T233</f>
        <v>713493.348984</v>
      </c>
    </row>
    <row r="234" spans="1:21" s="43" customFormat="1" ht="16.5" customHeight="1">
      <c r="A234" s="5">
        <v>229</v>
      </c>
      <c r="B234" s="6" t="s">
        <v>23</v>
      </c>
      <c r="C234" s="7" t="s">
        <v>159</v>
      </c>
      <c r="D234" s="8">
        <v>16</v>
      </c>
      <c r="E234" s="6" t="s">
        <v>20</v>
      </c>
      <c r="F234" s="8">
        <v>3</v>
      </c>
      <c r="G234" s="9">
        <f t="shared" si="30"/>
        <v>97.89</v>
      </c>
      <c r="H234" s="10">
        <v>16.76</v>
      </c>
      <c r="I234" s="10">
        <v>81.13</v>
      </c>
      <c r="J234" s="17">
        <f t="shared" si="34"/>
        <v>7288.725600000001</v>
      </c>
      <c r="K234" s="17">
        <f t="shared" si="35"/>
        <v>8794.445322124986</v>
      </c>
      <c r="L234" s="21">
        <v>713493.348984</v>
      </c>
      <c r="M234" s="9"/>
      <c r="N234" s="22" t="s">
        <v>21</v>
      </c>
      <c r="O234" s="22" t="s">
        <v>22</v>
      </c>
      <c r="P234" s="26">
        <v>7216.56</v>
      </c>
      <c r="Q234" s="26">
        <f t="shared" si="33"/>
        <v>706429.0584000001</v>
      </c>
      <c r="S234" s="48">
        <v>1.01</v>
      </c>
      <c r="T234" s="43">
        <f>P234*S234</f>
        <v>7288.725600000001</v>
      </c>
      <c r="U234" s="43">
        <f>G234*T234</f>
        <v>713493.348984</v>
      </c>
    </row>
    <row r="235" spans="1:21" s="43" customFormat="1" ht="16.5" customHeight="1">
      <c r="A235" s="5">
        <v>230</v>
      </c>
      <c r="B235" s="6" t="s">
        <v>23</v>
      </c>
      <c r="C235" s="7" t="s">
        <v>106</v>
      </c>
      <c r="D235" s="8">
        <v>17</v>
      </c>
      <c r="E235" s="6" t="s">
        <v>20</v>
      </c>
      <c r="F235" s="8">
        <v>3</v>
      </c>
      <c r="G235" s="9">
        <f t="shared" si="30"/>
        <v>97.89</v>
      </c>
      <c r="H235" s="10">
        <v>16.76</v>
      </c>
      <c r="I235" s="10">
        <v>81.13</v>
      </c>
      <c r="J235" s="17">
        <f t="shared" si="34"/>
        <v>7288.725600000001</v>
      </c>
      <c r="K235" s="17">
        <f t="shared" si="35"/>
        <v>8794.445322124986</v>
      </c>
      <c r="L235" s="21">
        <v>713493.348984</v>
      </c>
      <c r="M235" s="9"/>
      <c r="N235" s="22" t="s">
        <v>21</v>
      </c>
      <c r="O235" s="22" t="s">
        <v>22</v>
      </c>
      <c r="P235" s="26">
        <v>7216.56</v>
      </c>
      <c r="Q235" s="26">
        <f t="shared" si="33"/>
        <v>706429.0584000001</v>
      </c>
      <c r="S235" s="48">
        <v>1.01</v>
      </c>
      <c r="T235" s="43">
        <f>P235*S235</f>
        <v>7288.725600000001</v>
      </c>
      <c r="U235" s="43">
        <f>G235*T235</f>
        <v>713493.348984</v>
      </c>
    </row>
    <row r="236" spans="1:20" s="44" customFormat="1" ht="16.5" customHeight="1">
      <c r="A236" s="11">
        <v>231</v>
      </c>
      <c r="B236" s="12" t="s">
        <v>23</v>
      </c>
      <c r="C236" s="13" t="s">
        <v>192</v>
      </c>
      <c r="D236" s="14">
        <v>18</v>
      </c>
      <c r="E236" s="12" t="s">
        <v>20</v>
      </c>
      <c r="F236" s="14">
        <v>3</v>
      </c>
      <c r="G236" s="15">
        <f t="shared" si="30"/>
        <v>97.89</v>
      </c>
      <c r="H236" s="16">
        <v>16.76</v>
      </c>
      <c r="I236" s="16">
        <v>81.13</v>
      </c>
      <c r="J236" s="15">
        <f t="shared" si="34"/>
        <v>8080.48</v>
      </c>
      <c r="K236" s="15">
        <f t="shared" si="35"/>
        <v>9749.761952422039</v>
      </c>
      <c r="L236" s="23">
        <v>790998.1871999999</v>
      </c>
      <c r="M236" s="15"/>
      <c r="N236" s="24" t="s">
        <v>21</v>
      </c>
      <c r="O236" s="24" t="s">
        <v>22</v>
      </c>
      <c r="P236" s="46">
        <v>8080.48</v>
      </c>
      <c r="Q236" s="46">
        <f t="shared" si="33"/>
        <v>790998.1871999999</v>
      </c>
      <c r="T236" s="48"/>
    </row>
    <row r="237" spans="1:21" s="43" customFormat="1" ht="16.5" customHeight="1">
      <c r="A237" s="5">
        <v>232</v>
      </c>
      <c r="B237" s="6" t="s">
        <v>23</v>
      </c>
      <c r="C237" s="7" t="s">
        <v>193</v>
      </c>
      <c r="D237" s="8">
        <v>19</v>
      </c>
      <c r="E237" s="6" t="s">
        <v>20</v>
      </c>
      <c r="F237" s="8">
        <v>3</v>
      </c>
      <c r="G237" s="9">
        <f t="shared" si="30"/>
        <v>97.89</v>
      </c>
      <c r="H237" s="10">
        <v>16.76</v>
      </c>
      <c r="I237" s="10">
        <v>81.13</v>
      </c>
      <c r="J237" s="17">
        <f t="shared" si="34"/>
        <v>7288.725600000001</v>
      </c>
      <c r="K237" s="17">
        <f t="shared" si="35"/>
        <v>8794.445322124986</v>
      </c>
      <c r="L237" s="21">
        <v>713493.348984</v>
      </c>
      <c r="M237" s="9"/>
      <c r="N237" s="22" t="s">
        <v>21</v>
      </c>
      <c r="O237" s="22" t="s">
        <v>22</v>
      </c>
      <c r="P237" s="26">
        <v>7216.56</v>
      </c>
      <c r="Q237" s="26">
        <f t="shared" si="33"/>
        <v>706429.0584000001</v>
      </c>
      <c r="S237" s="48">
        <v>1.01</v>
      </c>
      <c r="T237" s="43">
        <f>P237*S237</f>
        <v>7288.725600000001</v>
      </c>
      <c r="U237" s="43">
        <f>G237*T237</f>
        <v>713493.348984</v>
      </c>
    </row>
    <row r="238" spans="1:21" s="43" customFormat="1" ht="16.5" customHeight="1">
      <c r="A238" s="5">
        <v>233</v>
      </c>
      <c r="B238" s="6" t="s">
        <v>23</v>
      </c>
      <c r="C238" s="7" t="s">
        <v>107</v>
      </c>
      <c r="D238" s="8">
        <v>20</v>
      </c>
      <c r="E238" s="6" t="s">
        <v>20</v>
      </c>
      <c r="F238" s="8">
        <v>3</v>
      </c>
      <c r="G238" s="9">
        <f t="shared" si="30"/>
        <v>97.89</v>
      </c>
      <c r="H238" s="10">
        <v>16.76</v>
      </c>
      <c r="I238" s="10">
        <v>81.13</v>
      </c>
      <c r="J238" s="17">
        <f t="shared" si="34"/>
        <v>7288.725600000001</v>
      </c>
      <c r="K238" s="17">
        <f t="shared" si="35"/>
        <v>8794.445322124986</v>
      </c>
      <c r="L238" s="21">
        <v>713493.348984</v>
      </c>
      <c r="M238" s="9"/>
      <c r="N238" s="22" t="s">
        <v>21</v>
      </c>
      <c r="O238" s="22" t="s">
        <v>22</v>
      </c>
      <c r="P238" s="26">
        <v>7216.56</v>
      </c>
      <c r="Q238" s="26">
        <f t="shared" si="33"/>
        <v>706429.0584000001</v>
      </c>
      <c r="S238" s="48">
        <v>1.01</v>
      </c>
      <c r="T238" s="43">
        <f>P238*S238</f>
        <v>7288.725600000001</v>
      </c>
      <c r="U238" s="43">
        <f>G238*T238</f>
        <v>713493.348984</v>
      </c>
    </row>
    <row r="239" spans="1:21" s="43" customFormat="1" ht="16.5" customHeight="1">
      <c r="A239" s="5">
        <v>234</v>
      </c>
      <c r="B239" s="6" t="s">
        <v>23</v>
      </c>
      <c r="C239" s="7" t="s">
        <v>108</v>
      </c>
      <c r="D239" s="8">
        <v>21</v>
      </c>
      <c r="E239" s="6" t="s">
        <v>20</v>
      </c>
      <c r="F239" s="8">
        <v>3</v>
      </c>
      <c r="G239" s="9">
        <f t="shared" si="30"/>
        <v>97.89</v>
      </c>
      <c r="H239" s="10">
        <v>16.76</v>
      </c>
      <c r="I239" s="10">
        <v>81.13</v>
      </c>
      <c r="J239" s="17">
        <f t="shared" si="34"/>
        <v>7288.725600000001</v>
      </c>
      <c r="K239" s="17">
        <f t="shared" si="35"/>
        <v>8794.445322124986</v>
      </c>
      <c r="L239" s="21">
        <v>713493.348984</v>
      </c>
      <c r="M239" s="9"/>
      <c r="N239" s="22" t="s">
        <v>21</v>
      </c>
      <c r="O239" s="22" t="s">
        <v>22</v>
      </c>
      <c r="P239" s="26">
        <v>7216.56</v>
      </c>
      <c r="Q239" s="26">
        <f t="shared" si="33"/>
        <v>706429.0584000001</v>
      </c>
      <c r="S239" s="48">
        <v>1.01</v>
      </c>
      <c r="T239" s="43">
        <f>P239*S239</f>
        <v>7288.725600000001</v>
      </c>
      <c r="U239" s="43">
        <f>G239*T239</f>
        <v>713493.348984</v>
      </c>
    </row>
    <row r="240" spans="1:21" s="43" customFormat="1" ht="16.5" customHeight="1">
      <c r="A240" s="5">
        <v>235</v>
      </c>
      <c r="B240" s="6" t="s">
        <v>23</v>
      </c>
      <c r="C240" s="7" t="s">
        <v>109</v>
      </c>
      <c r="D240" s="8">
        <v>22</v>
      </c>
      <c r="E240" s="6" t="s">
        <v>20</v>
      </c>
      <c r="F240" s="8">
        <v>3</v>
      </c>
      <c r="G240" s="9">
        <f t="shared" si="30"/>
        <v>97.89</v>
      </c>
      <c r="H240" s="10">
        <v>16.76</v>
      </c>
      <c r="I240" s="10">
        <v>81.13</v>
      </c>
      <c r="J240" s="17">
        <f t="shared" si="34"/>
        <v>7288.725600000001</v>
      </c>
      <c r="K240" s="17">
        <f t="shared" si="35"/>
        <v>8794.445322124986</v>
      </c>
      <c r="L240" s="21">
        <v>713493.348984</v>
      </c>
      <c r="M240" s="9"/>
      <c r="N240" s="22" t="s">
        <v>21</v>
      </c>
      <c r="O240" s="22" t="s">
        <v>22</v>
      </c>
      <c r="P240" s="26">
        <v>7216.56</v>
      </c>
      <c r="Q240" s="26">
        <f t="shared" si="33"/>
        <v>706429.0584000001</v>
      </c>
      <c r="S240" s="48">
        <v>1.01</v>
      </c>
      <c r="T240" s="43">
        <f>P240*S240</f>
        <v>7288.725600000001</v>
      </c>
      <c r="U240" s="43">
        <f>G240*T240</f>
        <v>713493.348984</v>
      </c>
    </row>
    <row r="241" spans="1:21" s="43" customFormat="1" ht="16.5" customHeight="1">
      <c r="A241" s="5">
        <v>236</v>
      </c>
      <c r="B241" s="6" t="s">
        <v>23</v>
      </c>
      <c r="C241" s="7" t="s">
        <v>110</v>
      </c>
      <c r="D241" s="8">
        <v>23</v>
      </c>
      <c r="E241" s="6" t="s">
        <v>20</v>
      </c>
      <c r="F241" s="8">
        <v>3</v>
      </c>
      <c r="G241" s="9">
        <f t="shared" si="30"/>
        <v>97.89</v>
      </c>
      <c r="H241" s="10">
        <v>16.76</v>
      </c>
      <c r="I241" s="10">
        <v>81.13</v>
      </c>
      <c r="J241" s="17">
        <f t="shared" si="34"/>
        <v>7288.725600000001</v>
      </c>
      <c r="K241" s="17">
        <f t="shared" si="35"/>
        <v>8794.445322124986</v>
      </c>
      <c r="L241" s="21">
        <v>713493.348984</v>
      </c>
      <c r="M241" s="9"/>
      <c r="N241" s="22" t="s">
        <v>21</v>
      </c>
      <c r="O241" s="22" t="s">
        <v>22</v>
      </c>
      <c r="P241" s="26">
        <v>7216.56</v>
      </c>
      <c r="Q241" s="26">
        <f t="shared" si="33"/>
        <v>706429.0584000001</v>
      </c>
      <c r="S241" s="48">
        <v>1.01</v>
      </c>
      <c r="T241" s="43">
        <f>P241*S241</f>
        <v>7288.725600000001</v>
      </c>
      <c r="U241" s="43">
        <f>G241*T241</f>
        <v>713493.348984</v>
      </c>
    </row>
    <row r="242" spans="1:20" s="44" customFormat="1" ht="16.5" customHeight="1">
      <c r="A242" s="11">
        <v>237</v>
      </c>
      <c r="B242" s="12" t="s">
        <v>23</v>
      </c>
      <c r="C242" s="13" t="s">
        <v>111</v>
      </c>
      <c r="D242" s="14">
        <v>24</v>
      </c>
      <c r="E242" s="12" t="s">
        <v>20</v>
      </c>
      <c r="F242" s="14">
        <v>3</v>
      </c>
      <c r="G242" s="15">
        <f t="shared" si="30"/>
        <v>97.89</v>
      </c>
      <c r="H242" s="16">
        <v>16.76</v>
      </c>
      <c r="I242" s="16">
        <v>81.13</v>
      </c>
      <c r="J242" s="15">
        <f t="shared" si="34"/>
        <v>7912.44</v>
      </c>
      <c r="K242" s="15">
        <f t="shared" si="35"/>
        <v>9547.007908295329</v>
      </c>
      <c r="L242" s="23">
        <v>774548.7516</v>
      </c>
      <c r="M242" s="15"/>
      <c r="N242" s="24" t="s">
        <v>21</v>
      </c>
      <c r="O242" s="24" t="s">
        <v>22</v>
      </c>
      <c r="P242" s="46">
        <v>7912.44</v>
      </c>
      <c r="Q242" s="46">
        <f t="shared" si="33"/>
        <v>774548.7516</v>
      </c>
      <c r="T242" s="48"/>
    </row>
    <row r="243" spans="1:20" s="44" customFormat="1" ht="16.5" customHeight="1">
      <c r="A243" s="11">
        <v>238</v>
      </c>
      <c r="B243" s="12" t="s">
        <v>23</v>
      </c>
      <c r="C243" s="13" t="s">
        <v>194</v>
      </c>
      <c r="D243" s="14">
        <v>2</v>
      </c>
      <c r="E243" s="12" t="s">
        <v>24</v>
      </c>
      <c r="F243" s="14">
        <v>3</v>
      </c>
      <c r="G243" s="15">
        <f t="shared" si="30"/>
        <v>119.42999999999999</v>
      </c>
      <c r="H243" s="16">
        <v>20.44</v>
      </c>
      <c r="I243" s="16">
        <v>98.99</v>
      </c>
      <c r="J243" s="15">
        <f t="shared" si="34"/>
        <v>7581.96</v>
      </c>
      <c r="K243" s="15">
        <f t="shared" si="35"/>
        <v>9147.524828770584</v>
      </c>
      <c r="L243" s="23">
        <v>905513.4828</v>
      </c>
      <c r="M243" s="15"/>
      <c r="N243" s="24" t="s">
        <v>21</v>
      </c>
      <c r="O243" s="24" t="s">
        <v>22</v>
      </c>
      <c r="P243" s="46">
        <v>7581.96</v>
      </c>
      <c r="Q243" s="46">
        <f t="shared" si="33"/>
        <v>905513.4828</v>
      </c>
      <c r="T243" s="48"/>
    </row>
    <row r="244" spans="1:20" s="44" customFormat="1" ht="16.5" customHeight="1">
      <c r="A244" s="11">
        <v>239</v>
      </c>
      <c r="B244" s="12" t="s">
        <v>23</v>
      </c>
      <c r="C244" s="13" t="s">
        <v>298</v>
      </c>
      <c r="D244" s="14">
        <v>3</v>
      </c>
      <c r="E244" s="12" t="s">
        <v>24</v>
      </c>
      <c r="F244" s="14">
        <v>3</v>
      </c>
      <c r="G244" s="15">
        <f t="shared" si="30"/>
        <v>119.42999999999999</v>
      </c>
      <c r="H244" s="16">
        <v>20.44</v>
      </c>
      <c r="I244" s="16">
        <v>98.99</v>
      </c>
      <c r="J244" s="15">
        <f t="shared" si="34"/>
        <v>7647.84</v>
      </c>
      <c r="K244" s="15">
        <f t="shared" si="35"/>
        <v>9227.008093746843</v>
      </c>
      <c r="L244" s="23">
        <v>913381.5312</v>
      </c>
      <c r="M244" s="15"/>
      <c r="N244" s="24" t="s">
        <v>21</v>
      </c>
      <c r="O244" s="24" t="s">
        <v>22</v>
      </c>
      <c r="P244" s="46">
        <v>7647.84</v>
      </c>
      <c r="Q244" s="46">
        <f t="shared" si="33"/>
        <v>913381.5312</v>
      </c>
      <c r="T244" s="48"/>
    </row>
    <row r="245" spans="1:20" s="44" customFormat="1" ht="16.5" customHeight="1">
      <c r="A245" s="11">
        <v>240</v>
      </c>
      <c r="B245" s="12" t="s">
        <v>23</v>
      </c>
      <c r="C245" s="13" t="s">
        <v>299</v>
      </c>
      <c r="D245" s="14">
        <v>4</v>
      </c>
      <c r="E245" s="12" t="s">
        <v>24</v>
      </c>
      <c r="F245" s="14">
        <v>3</v>
      </c>
      <c r="G245" s="15">
        <f t="shared" si="30"/>
        <v>119.42999999999999</v>
      </c>
      <c r="H245" s="16">
        <v>20.44</v>
      </c>
      <c r="I245" s="16">
        <v>98.99</v>
      </c>
      <c r="J245" s="15">
        <f t="shared" si="34"/>
        <v>7647.84</v>
      </c>
      <c r="K245" s="15">
        <f t="shared" si="35"/>
        <v>9227.008093746843</v>
      </c>
      <c r="L245" s="23">
        <v>913381.5312</v>
      </c>
      <c r="M245" s="15"/>
      <c r="N245" s="24" t="s">
        <v>21</v>
      </c>
      <c r="O245" s="24" t="s">
        <v>22</v>
      </c>
      <c r="P245" s="46">
        <v>7647.84</v>
      </c>
      <c r="Q245" s="46">
        <f t="shared" si="33"/>
        <v>913381.5312</v>
      </c>
      <c r="T245" s="48"/>
    </row>
    <row r="246" spans="1:21" s="43" customFormat="1" ht="16.5" customHeight="1">
      <c r="A246" s="5">
        <v>241</v>
      </c>
      <c r="B246" s="6" t="s">
        <v>23</v>
      </c>
      <c r="C246" s="7" t="s">
        <v>161</v>
      </c>
      <c r="D246" s="8">
        <v>5</v>
      </c>
      <c r="E246" s="6" t="s">
        <v>24</v>
      </c>
      <c r="F246" s="8">
        <v>3</v>
      </c>
      <c r="G246" s="9">
        <f t="shared" si="30"/>
        <v>119.42999999999999</v>
      </c>
      <c r="H246" s="10">
        <v>20.44</v>
      </c>
      <c r="I246" s="10">
        <v>98.99</v>
      </c>
      <c r="J246" s="17">
        <f t="shared" si="34"/>
        <v>6947.305200000001</v>
      </c>
      <c r="K246" s="17">
        <f t="shared" si="35"/>
        <v>8381.823012789171</v>
      </c>
      <c r="L246" s="21">
        <v>829716.6600360001</v>
      </c>
      <c r="M246" s="9"/>
      <c r="N246" s="22" t="s">
        <v>21</v>
      </c>
      <c r="O246" s="22" t="s">
        <v>22</v>
      </c>
      <c r="P246" s="26">
        <v>6878.52</v>
      </c>
      <c r="Q246" s="26">
        <f t="shared" si="33"/>
        <v>821501.6436</v>
      </c>
      <c r="S246" s="48">
        <v>1.01</v>
      </c>
      <c r="T246" s="43">
        <f aca="true" t="shared" si="38" ref="T246:T254">P246*S246</f>
        <v>6947.305200000001</v>
      </c>
      <c r="U246" s="43">
        <f aca="true" t="shared" si="39" ref="U246:U254">G246*T246</f>
        <v>829716.6600360001</v>
      </c>
    </row>
    <row r="247" spans="1:21" s="43" customFormat="1" ht="16.5" customHeight="1">
      <c r="A247" s="5">
        <v>242</v>
      </c>
      <c r="B247" s="6" t="s">
        <v>23</v>
      </c>
      <c r="C247" s="7" t="s">
        <v>300</v>
      </c>
      <c r="D247" s="8">
        <v>6</v>
      </c>
      <c r="E247" s="6" t="s">
        <v>24</v>
      </c>
      <c r="F247" s="8">
        <v>3</v>
      </c>
      <c r="G247" s="9">
        <f t="shared" si="30"/>
        <v>119.42999999999999</v>
      </c>
      <c r="H247" s="10">
        <v>20.44</v>
      </c>
      <c r="I247" s="10">
        <v>98.99</v>
      </c>
      <c r="J247" s="17">
        <f t="shared" si="34"/>
        <v>6947.305200000001</v>
      </c>
      <c r="K247" s="17">
        <f t="shared" si="35"/>
        <v>8381.823012789171</v>
      </c>
      <c r="L247" s="21">
        <v>829716.6600360001</v>
      </c>
      <c r="M247" s="9"/>
      <c r="N247" s="22" t="s">
        <v>21</v>
      </c>
      <c r="O247" s="22" t="s">
        <v>22</v>
      </c>
      <c r="P247" s="26">
        <v>6878.52</v>
      </c>
      <c r="Q247" s="26">
        <f t="shared" si="33"/>
        <v>821501.6436</v>
      </c>
      <c r="S247" s="48">
        <v>1.01</v>
      </c>
      <c r="T247" s="43">
        <f t="shared" si="38"/>
        <v>6947.305200000001</v>
      </c>
      <c r="U247" s="43">
        <f t="shared" si="39"/>
        <v>829716.6600360001</v>
      </c>
    </row>
    <row r="248" spans="1:21" s="43" customFormat="1" ht="16.5" customHeight="1">
      <c r="A248" s="5">
        <v>243</v>
      </c>
      <c r="B248" s="6" t="s">
        <v>23</v>
      </c>
      <c r="C248" s="7" t="s">
        <v>301</v>
      </c>
      <c r="D248" s="8">
        <v>7</v>
      </c>
      <c r="E248" s="6" t="s">
        <v>24</v>
      </c>
      <c r="F248" s="8">
        <v>3</v>
      </c>
      <c r="G248" s="9">
        <f t="shared" si="30"/>
        <v>119.42999999999999</v>
      </c>
      <c r="H248" s="10">
        <v>20.44</v>
      </c>
      <c r="I248" s="10">
        <v>98.99</v>
      </c>
      <c r="J248" s="17">
        <f t="shared" si="34"/>
        <v>6947.305200000001</v>
      </c>
      <c r="K248" s="17">
        <f t="shared" si="35"/>
        <v>8381.823012789171</v>
      </c>
      <c r="L248" s="21">
        <v>829716.6600360001</v>
      </c>
      <c r="M248" s="9"/>
      <c r="N248" s="22" t="s">
        <v>21</v>
      </c>
      <c r="O248" s="22" t="s">
        <v>22</v>
      </c>
      <c r="P248" s="26">
        <v>6878.52</v>
      </c>
      <c r="Q248" s="26">
        <f t="shared" si="33"/>
        <v>821501.6436</v>
      </c>
      <c r="S248" s="48">
        <v>1.01</v>
      </c>
      <c r="T248" s="43">
        <f t="shared" si="38"/>
        <v>6947.305200000001</v>
      </c>
      <c r="U248" s="43">
        <f t="shared" si="39"/>
        <v>829716.6600360001</v>
      </c>
    </row>
    <row r="249" spans="1:21" s="43" customFormat="1" ht="16.5" customHeight="1">
      <c r="A249" s="5">
        <v>244</v>
      </c>
      <c r="B249" s="6" t="s">
        <v>23</v>
      </c>
      <c r="C249" s="7" t="s">
        <v>302</v>
      </c>
      <c r="D249" s="8">
        <v>8</v>
      </c>
      <c r="E249" s="6" t="s">
        <v>24</v>
      </c>
      <c r="F249" s="8">
        <v>3</v>
      </c>
      <c r="G249" s="9">
        <f t="shared" si="30"/>
        <v>119.42999999999999</v>
      </c>
      <c r="H249" s="10">
        <v>20.44</v>
      </c>
      <c r="I249" s="10">
        <v>98.99</v>
      </c>
      <c r="J249" s="17">
        <f t="shared" si="34"/>
        <v>6947.305200000001</v>
      </c>
      <c r="K249" s="17">
        <f t="shared" si="35"/>
        <v>8381.823012789171</v>
      </c>
      <c r="L249" s="21">
        <v>829716.6600360001</v>
      </c>
      <c r="M249" s="9"/>
      <c r="N249" s="22" t="s">
        <v>21</v>
      </c>
      <c r="O249" s="22" t="s">
        <v>22</v>
      </c>
      <c r="P249" s="26">
        <v>6878.52</v>
      </c>
      <c r="Q249" s="26">
        <f t="shared" si="33"/>
        <v>821501.6436</v>
      </c>
      <c r="S249" s="48">
        <v>1.01</v>
      </c>
      <c r="T249" s="43">
        <f t="shared" si="38"/>
        <v>6947.305200000001</v>
      </c>
      <c r="U249" s="43">
        <f t="shared" si="39"/>
        <v>829716.6600360001</v>
      </c>
    </row>
    <row r="250" spans="1:21" s="43" customFormat="1" ht="16.5" customHeight="1">
      <c r="A250" s="5">
        <v>245</v>
      </c>
      <c r="B250" s="6" t="s">
        <v>23</v>
      </c>
      <c r="C250" s="7" t="s">
        <v>303</v>
      </c>
      <c r="D250" s="8">
        <v>9</v>
      </c>
      <c r="E250" s="6" t="s">
        <v>24</v>
      </c>
      <c r="F250" s="8">
        <v>3</v>
      </c>
      <c r="G250" s="9">
        <f t="shared" si="30"/>
        <v>119.42999999999999</v>
      </c>
      <c r="H250" s="10">
        <v>20.44</v>
      </c>
      <c r="I250" s="10">
        <v>98.99</v>
      </c>
      <c r="J250" s="17">
        <f t="shared" si="34"/>
        <v>7013.844</v>
      </c>
      <c r="K250" s="17">
        <f t="shared" si="35"/>
        <v>8462.101110415193</v>
      </c>
      <c r="L250" s="21">
        <v>837663.3889199999</v>
      </c>
      <c r="M250" s="9"/>
      <c r="N250" s="22" t="s">
        <v>21</v>
      </c>
      <c r="O250" s="22" t="s">
        <v>22</v>
      </c>
      <c r="P250" s="26">
        <v>6944.4</v>
      </c>
      <c r="Q250" s="26">
        <f t="shared" si="33"/>
        <v>829369.6919999999</v>
      </c>
      <c r="S250" s="48">
        <v>1.01</v>
      </c>
      <c r="T250" s="43">
        <f t="shared" si="38"/>
        <v>7013.844</v>
      </c>
      <c r="U250" s="43">
        <f t="shared" si="39"/>
        <v>837663.3889199999</v>
      </c>
    </row>
    <row r="251" spans="1:21" s="43" customFormat="1" ht="16.5" customHeight="1">
      <c r="A251" s="5">
        <v>246</v>
      </c>
      <c r="B251" s="6" t="s">
        <v>23</v>
      </c>
      <c r="C251" s="7" t="s">
        <v>162</v>
      </c>
      <c r="D251" s="8">
        <v>10</v>
      </c>
      <c r="E251" s="6" t="s">
        <v>24</v>
      </c>
      <c r="F251" s="8">
        <v>3</v>
      </c>
      <c r="G251" s="9">
        <f t="shared" si="30"/>
        <v>119.42999999999999</v>
      </c>
      <c r="H251" s="10">
        <v>20.44</v>
      </c>
      <c r="I251" s="10">
        <v>98.99</v>
      </c>
      <c r="J251" s="17">
        <f t="shared" si="34"/>
        <v>7013.844</v>
      </c>
      <c r="K251" s="17">
        <f t="shared" si="35"/>
        <v>8462.101110415193</v>
      </c>
      <c r="L251" s="21">
        <v>837663.3889199999</v>
      </c>
      <c r="M251" s="9"/>
      <c r="N251" s="22" t="s">
        <v>21</v>
      </c>
      <c r="O251" s="22" t="s">
        <v>22</v>
      </c>
      <c r="P251" s="26">
        <v>6944.4</v>
      </c>
      <c r="Q251" s="26">
        <f t="shared" si="33"/>
        <v>829369.6919999999</v>
      </c>
      <c r="S251" s="48">
        <v>1.01</v>
      </c>
      <c r="T251" s="43">
        <f t="shared" si="38"/>
        <v>7013.844</v>
      </c>
      <c r="U251" s="43">
        <f t="shared" si="39"/>
        <v>837663.3889199999</v>
      </c>
    </row>
    <row r="252" spans="1:21" s="43" customFormat="1" ht="16.5" customHeight="1">
      <c r="A252" s="5">
        <v>247</v>
      </c>
      <c r="B252" s="6" t="s">
        <v>23</v>
      </c>
      <c r="C252" s="7" t="s">
        <v>304</v>
      </c>
      <c r="D252" s="8">
        <v>11</v>
      </c>
      <c r="E252" s="6" t="s">
        <v>24</v>
      </c>
      <c r="F252" s="8">
        <v>3</v>
      </c>
      <c r="G252" s="9">
        <f t="shared" si="30"/>
        <v>119.42999999999999</v>
      </c>
      <c r="H252" s="10">
        <v>20.44</v>
      </c>
      <c r="I252" s="10">
        <v>98.99</v>
      </c>
      <c r="J252" s="17">
        <f t="shared" si="34"/>
        <v>7013.844</v>
      </c>
      <c r="K252" s="17">
        <f t="shared" si="35"/>
        <v>8462.101110415193</v>
      </c>
      <c r="L252" s="21">
        <v>837663.3889199999</v>
      </c>
      <c r="M252" s="9"/>
      <c r="N252" s="22" t="s">
        <v>21</v>
      </c>
      <c r="O252" s="22" t="s">
        <v>22</v>
      </c>
      <c r="P252" s="26">
        <v>6944.4</v>
      </c>
      <c r="Q252" s="26">
        <f t="shared" si="33"/>
        <v>829369.6919999999</v>
      </c>
      <c r="S252" s="48">
        <v>1.01</v>
      </c>
      <c r="T252" s="43">
        <f t="shared" si="38"/>
        <v>7013.844</v>
      </c>
      <c r="U252" s="43">
        <f t="shared" si="39"/>
        <v>837663.3889199999</v>
      </c>
    </row>
    <row r="253" spans="1:21" s="43" customFormat="1" ht="16.5" customHeight="1">
      <c r="A253" s="5">
        <v>248</v>
      </c>
      <c r="B253" s="6" t="s">
        <v>23</v>
      </c>
      <c r="C253" s="7" t="s">
        <v>305</v>
      </c>
      <c r="D253" s="8">
        <v>12</v>
      </c>
      <c r="E253" s="6" t="s">
        <v>24</v>
      </c>
      <c r="F253" s="8">
        <v>3</v>
      </c>
      <c r="G253" s="9">
        <f t="shared" si="30"/>
        <v>119.42999999999999</v>
      </c>
      <c r="H253" s="10">
        <v>20.44</v>
      </c>
      <c r="I253" s="10">
        <v>98.99</v>
      </c>
      <c r="J253" s="17">
        <f t="shared" si="34"/>
        <v>7013.844</v>
      </c>
      <c r="K253" s="17">
        <f t="shared" si="35"/>
        <v>8462.101110415193</v>
      </c>
      <c r="L253" s="21">
        <v>837663.3889199999</v>
      </c>
      <c r="M253" s="9"/>
      <c r="N253" s="22" t="s">
        <v>21</v>
      </c>
      <c r="O253" s="22" t="s">
        <v>22</v>
      </c>
      <c r="P253" s="26">
        <v>6944.4</v>
      </c>
      <c r="Q253" s="26">
        <f t="shared" si="33"/>
        <v>829369.6919999999</v>
      </c>
      <c r="S253" s="48">
        <v>1.01</v>
      </c>
      <c r="T253" s="43">
        <f t="shared" si="38"/>
        <v>7013.844</v>
      </c>
      <c r="U253" s="43">
        <f t="shared" si="39"/>
        <v>837663.3889199999</v>
      </c>
    </row>
    <row r="254" spans="1:21" s="43" customFormat="1" ht="16.5" customHeight="1">
      <c r="A254" s="5">
        <v>249</v>
      </c>
      <c r="B254" s="6" t="s">
        <v>23</v>
      </c>
      <c r="C254" s="7" t="s">
        <v>306</v>
      </c>
      <c r="D254" s="8">
        <v>13</v>
      </c>
      <c r="E254" s="6" t="s">
        <v>24</v>
      </c>
      <c r="F254" s="8">
        <v>3</v>
      </c>
      <c r="G254" s="9">
        <f t="shared" si="30"/>
        <v>119.42999999999999</v>
      </c>
      <c r="H254" s="10">
        <v>20.44</v>
      </c>
      <c r="I254" s="10">
        <v>98.99</v>
      </c>
      <c r="J254" s="17">
        <f t="shared" si="34"/>
        <v>7013.844</v>
      </c>
      <c r="K254" s="17">
        <f t="shared" si="35"/>
        <v>8462.101110415193</v>
      </c>
      <c r="L254" s="21">
        <v>837663.3889199999</v>
      </c>
      <c r="M254" s="9"/>
      <c r="N254" s="22" t="s">
        <v>21</v>
      </c>
      <c r="O254" s="22" t="s">
        <v>22</v>
      </c>
      <c r="P254" s="26">
        <v>6944.4</v>
      </c>
      <c r="Q254" s="26">
        <f t="shared" si="33"/>
        <v>829369.6919999999</v>
      </c>
      <c r="S254" s="48">
        <v>1.01</v>
      </c>
      <c r="T254" s="43">
        <f t="shared" si="38"/>
        <v>7013.844</v>
      </c>
      <c r="U254" s="43">
        <f t="shared" si="39"/>
        <v>837663.3889199999</v>
      </c>
    </row>
    <row r="255" spans="1:20" s="44" customFormat="1" ht="16.5" customHeight="1">
      <c r="A255" s="11">
        <v>250</v>
      </c>
      <c r="B255" s="12" t="s">
        <v>23</v>
      </c>
      <c r="C255" s="13" t="s">
        <v>307</v>
      </c>
      <c r="D255" s="14">
        <v>14</v>
      </c>
      <c r="E255" s="12" t="s">
        <v>24</v>
      </c>
      <c r="F255" s="14">
        <v>3</v>
      </c>
      <c r="G255" s="15">
        <f t="shared" si="30"/>
        <v>119.42999999999999</v>
      </c>
      <c r="H255" s="16">
        <v>20.44</v>
      </c>
      <c r="I255" s="16">
        <v>98.99</v>
      </c>
      <c r="J255" s="15">
        <f t="shared" si="34"/>
        <v>7746.12</v>
      </c>
      <c r="K255" s="15">
        <f t="shared" si="35"/>
        <v>9345.581489039298</v>
      </c>
      <c r="L255" s="23">
        <v>925119.1116</v>
      </c>
      <c r="M255" s="15"/>
      <c r="N255" s="24" t="s">
        <v>21</v>
      </c>
      <c r="O255" s="24" t="s">
        <v>22</v>
      </c>
      <c r="P255" s="46">
        <v>7746.12</v>
      </c>
      <c r="Q255" s="46">
        <f t="shared" si="33"/>
        <v>925119.1116</v>
      </c>
      <c r="T255" s="48"/>
    </row>
    <row r="256" spans="1:21" s="43" customFormat="1" ht="16.5" customHeight="1">
      <c r="A256" s="5">
        <v>251</v>
      </c>
      <c r="B256" s="6" t="s">
        <v>23</v>
      </c>
      <c r="C256" s="7" t="s">
        <v>308</v>
      </c>
      <c r="D256" s="8">
        <v>15</v>
      </c>
      <c r="E256" s="6" t="s">
        <v>24</v>
      </c>
      <c r="F256" s="8">
        <v>3</v>
      </c>
      <c r="G256" s="9">
        <f t="shared" si="30"/>
        <v>119.42999999999999</v>
      </c>
      <c r="H256" s="10">
        <v>20.44</v>
      </c>
      <c r="I256" s="10">
        <v>98.99</v>
      </c>
      <c r="J256" s="17">
        <f t="shared" si="34"/>
        <v>7013.844</v>
      </c>
      <c r="K256" s="17">
        <f t="shared" si="35"/>
        <v>8462.101110415193</v>
      </c>
      <c r="L256" s="21">
        <v>837663.3889199999</v>
      </c>
      <c r="M256" s="9"/>
      <c r="N256" s="22" t="s">
        <v>21</v>
      </c>
      <c r="O256" s="22" t="s">
        <v>22</v>
      </c>
      <c r="P256" s="26">
        <v>6944.4</v>
      </c>
      <c r="Q256" s="26">
        <f t="shared" si="33"/>
        <v>829369.6919999999</v>
      </c>
      <c r="S256" s="48">
        <v>1.01</v>
      </c>
      <c r="T256" s="43">
        <f>P256*S256</f>
        <v>7013.844</v>
      </c>
      <c r="U256" s="43">
        <f>G256*T256</f>
        <v>837663.3889199999</v>
      </c>
    </row>
    <row r="257" spans="1:21" s="43" customFormat="1" ht="16.5" customHeight="1">
      <c r="A257" s="5">
        <v>252</v>
      </c>
      <c r="B257" s="6" t="s">
        <v>23</v>
      </c>
      <c r="C257" s="7" t="s">
        <v>163</v>
      </c>
      <c r="D257" s="8">
        <v>16</v>
      </c>
      <c r="E257" s="6" t="s">
        <v>24</v>
      </c>
      <c r="F257" s="8">
        <v>3</v>
      </c>
      <c r="G257" s="9">
        <f t="shared" si="30"/>
        <v>119.42999999999999</v>
      </c>
      <c r="H257" s="10">
        <v>20.44</v>
      </c>
      <c r="I257" s="10">
        <v>98.99</v>
      </c>
      <c r="J257" s="17">
        <f t="shared" si="34"/>
        <v>7013.844</v>
      </c>
      <c r="K257" s="17">
        <f t="shared" si="35"/>
        <v>8462.101110415193</v>
      </c>
      <c r="L257" s="21">
        <v>837663.3889199999</v>
      </c>
      <c r="M257" s="9"/>
      <c r="N257" s="22" t="s">
        <v>21</v>
      </c>
      <c r="O257" s="22" t="s">
        <v>22</v>
      </c>
      <c r="P257" s="26">
        <v>6944.4</v>
      </c>
      <c r="Q257" s="26">
        <f t="shared" si="33"/>
        <v>829369.6919999999</v>
      </c>
      <c r="S257" s="48">
        <v>1.01</v>
      </c>
      <c r="T257" s="43">
        <f>P257*S257</f>
        <v>7013.844</v>
      </c>
      <c r="U257" s="43">
        <f>G257*T257</f>
        <v>837663.3889199999</v>
      </c>
    </row>
    <row r="258" spans="1:21" s="43" customFormat="1" ht="16.5" customHeight="1">
      <c r="A258" s="5">
        <v>253</v>
      </c>
      <c r="B258" s="6" t="s">
        <v>23</v>
      </c>
      <c r="C258" s="7" t="s">
        <v>309</v>
      </c>
      <c r="D258" s="8">
        <v>17</v>
      </c>
      <c r="E258" s="6" t="s">
        <v>24</v>
      </c>
      <c r="F258" s="8">
        <v>3</v>
      </c>
      <c r="G258" s="9">
        <f t="shared" si="30"/>
        <v>119.42999999999999</v>
      </c>
      <c r="H258" s="10">
        <v>20.44</v>
      </c>
      <c r="I258" s="10">
        <v>98.99</v>
      </c>
      <c r="J258" s="17">
        <f t="shared" si="34"/>
        <v>7013.844</v>
      </c>
      <c r="K258" s="17">
        <f t="shared" si="35"/>
        <v>8462.101110415193</v>
      </c>
      <c r="L258" s="21">
        <v>837663.3889199999</v>
      </c>
      <c r="M258" s="9"/>
      <c r="N258" s="22" t="s">
        <v>21</v>
      </c>
      <c r="O258" s="22" t="s">
        <v>22</v>
      </c>
      <c r="P258" s="26">
        <v>6944.4</v>
      </c>
      <c r="Q258" s="26">
        <f t="shared" si="33"/>
        <v>829369.6919999999</v>
      </c>
      <c r="S258" s="48">
        <v>1.01</v>
      </c>
      <c r="T258" s="43">
        <f>P258*S258</f>
        <v>7013.844</v>
      </c>
      <c r="U258" s="43">
        <f>G258*T258</f>
        <v>837663.3889199999</v>
      </c>
    </row>
    <row r="259" spans="1:20" s="44" customFormat="1" ht="16.5" customHeight="1">
      <c r="A259" s="11">
        <v>254</v>
      </c>
      <c r="B259" s="12" t="s">
        <v>23</v>
      </c>
      <c r="C259" s="13" t="s">
        <v>310</v>
      </c>
      <c r="D259" s="14">
        <v>18</v>
      </c>
      <c r="E259" s="12" t="s">
        <v>24</v>
      </c>
      <c r="F259" s="14">
        <v>3</v>
      </c>
      <c r="G259" s="15">
        <f t="shared" si="30"/>
        <v>119.42999999999999</v>
      </c>
      <c r="H259" s="16">
        <v>20.44</v>
      </c>
      <c r="I259" s="16">
        <v>98.99</v>
      </c>
      <c r="J259" s="15">
        <f t="shared" si="34"/>
        <v>7713.72</v>
      </c>
      <c r="K259" s="15">
        <f t="shared" si="35"/>
        <v>9306.491358723104</v>
      </c>
      <c r="L259" s="23">
        <v>921249.5795999999</v>
      </c>
      <c r="M259" s="15"/>
      <c r="N259" s="24" t="s">
        <v>21</v>
      </c>
      <c r="O259" s="24" t="s">
        <v>22</v>
      </c>
      <c r="P259" s="46">
        <v>7713.72</v>
      </c>
      <c r="Q259" s="46">
        <f t="shared" si="33"/>
        <v>921249.5795999999</v>
      </c>
      <c r="T259" s="48"/>
    </row>
    <row r="260" spans="1:21" s="43" customFormat="1" ht="16.5" customHeight="1">
      <c r="A260" s="5">
        <v>255</v>
      </c>
      <c r="B260" s="6" t="s">
        <v>23</v>
      </c>
      <c r="C260" s="7" t="s">
        <v>311</v>
      </c>
      <c r="D260" s="8">
        <v>19</v>
      </c>
      <c r="E260" s="6" t="s">
        <v>24</v>
      </c>
      <c r="F260" s="8">
        <v>3</v>
      </c>
      <c r="G260" s="9">
        <f t="shared" si="30"/>
        <v>119.42999999999999</v>
      </c>
      <c r="H260" s="10">
        <v>20.44</v>
      </c>
      <c r="I260" s="10">
        <v>98.99</v>
      </c>
      <c r="J260" s="17">
        <f t="shared" si="34"/>
        <v>7013.844</v>
      </c>
      <c r="K260" s="17">
        <f t="shared" si="35"/>
        <v>8462.101110415193</v>
      </c>
      <c r="L260" s="21">
        <v>837663.3889199999</v>
      </c>
      <c r="M260" s="9"/>
      <c r="N260" s="22" t="s">
        <v>21</v>
      </c>
      <c r="O260" s="22" t="s">
        <v>22</v>
      </c>
      <c r="P260" s="26">
        <v>6944.4</v>
      </c>
      <c r="Q260" s="26">
        <f t="shared" si="33"/>
        <v>829369.6919999999</v>
      </c>
      <c r="S260" s="48">
        <v>1.01</v>
      </c>
      <c r="T260" s="43">
        <f>P260*S260</f>
        <v>7013.844</v>
      </c>
      <c r="U260" s="43">
        <f>G260*T260</f>
        <v>837663.3889199999</v>
      </c>
    </row>
    <row r="261" spans="1:21" s="43" customFormat="1" ht="16.5" customHeight="1">
      <c r="A261" s="5">
        <v>256</v>
      </c>
      <c r="B261" s="6" t="s">
        <v>23</v>
      </c>
      <c r="C261" s="7" t="s">
        <v>312</v>
      </c>
      <c r="D261" s="8">
        <v>20</v>
      </c>
      <c r="E261" s="6" t="s">
        <v>24</v>
      </c>
      <c r="F261" s="8">
        <v>3</v>
      </c>
      <c r="G261" s="9">
        <f t="shared" si="30"/>
        <v>119.42999999999999</v>
      </c>
      <c r="H261" s="10">
        <v>20.44</v>
      </c>
      <c r="I261" s="10">
        <v>98.99</v>
      </c>
      <c r="J261" s="17">
        <f t="shared" si="34"/>
        <v>7013.844</v>
      </c>
      <c r="K261" s="17">
        <f t="shared" si="35"/>
        <v>8462.101110415193</v>
      </c>
      <c r="L261" s="21">
        <v>837663.3889199999</v>
      </c>
      <c r="M261" s="9"/>
      <c r="N261" s="22" t="s">
        <v>21</v>
      </c>
      <c r="O261" s="22" t="s">
        <v>22</v>
      </c>
      <c r="P261" s="26">
        <v>6944.4</v>
      </c>
      <c r="Q261" s="26">
        <f t="shared" si="33"/>
        <v>829369.6919999999</v>
      </c>
      <c r="S261" s="48">
        <v>1.01</v>
      </c>
      <c r="T261" s="43">
        <f>P261*S261</f>
        <v>7013.844</v>
      </c>
      <c r="U261" s="43">
        <f>G261*T261</f>
        <v>837663.3889199999</v>
      </c>
    </row>
    <row r="262" spans="1:21" s="43" customFormat="1" ht="16.5" customHeight="1">
      <c r="A262" s="5">
        <v>257</v>
      </c>
      <c r="B262" s="6" t="s">
        <v>23</v>
      </c>
      <c r="C262" s="7" t="s">
        <v>313</v>
      </c>
      <c r="D262" s="8">
        <v>21</v>
      </c>
      <c r="E262" s="6" t="s">
        <v>24</v>
      </c>
      <c r="F262" s="8">
        <v>3</v>
      </c>
      <c r="G262" s="9">
        <f aca="true" t="shared" si="40" ref="G262:G289">H262+I262</f>
        <v>119.42999999999999</v>
      </c>
      <c r="H262" s="10">
        <v>20.44</v>
      </c>
      <c r="I262" s="10">
        <v>98.99</v>
      </c>
      <c r="J262" s="17">
        <f t="shared" si="34"/>
        <v>7013.844</v>
      </c>
      <c r="K262" s="17">
        <f t="shared" si="35"/>
        <v>8462.101110415193</v>
      </c>
      <c r="L262" s="21">
        <v>837663.3889199999</v>
      </c>
      <c r="M262" s="9"/>
      <c r="N262" s="22" t="s">
        <v>21</v>
      </c>
      <c r="O262" s="22" t="s">
        <v>22</v>
      </c>
      <c r="P262" s="26">
        <v>6944.4</v>
      </c>
      <c r="Q262" s="26">
        <f t="shared" si="33"/>
        <v>829369.6919999999</v>
      </c>
      <c r="S262" s="48">
        <v>1.01</v>
      </c>
      <c r="T262" s="43">
        <f>P262*S262</f>
        <v>7013.844</v>
      </c>
      <c r="U262" s="43">
        <f>G262*T262</f>
        <v>837663.3889199999</v>
      </c>
    </row>
    <row r="263" spans="1:21" s="43" customFormat="1" ht="16.5" customHeight="1">
      <c r="A263" s="5">
        <v>258</v>
      </c>
      <c r="B263" s="6" t="s">
        <v>23</v>
      </c>
      <c r="C263" s="7" t="s">
        <v>314</v>
      </c>
      <c r="D263" s="8">
        <v>22</v>
      </c>
      <c r="E263" s="6" t="s">
        <v>24</v>
      </c>
      <c r="F263" s="8">
        <v>3</v>
      </c>
      <c r="G263" s="9">
        <f t="shared" si="40"/>
        <v>119.42999999999999</v>
      </c>
      <c r="H263" s="10">
        <v>20.44</v>
      </c>
      <c r="I263" s="10">
        <v>98.99</v>
      </c>
      <c r="J263" s="17">
        <f t="shared" si="34"/>
        <v>7013.844</v>
      </c>
      <c r="K263" s="17">
        <f t="shared" si="35"/>
        <v>8462.101110415193</v>
      </c>
      <c r="L263" s="21">
        <v>837663.3889199999</v>
      </c>
      <c r="M263" s="9"/>
      <c r="N263" s="22" t="s">
        <v>21</v>
      </c>
      <c r="O263" s="22" t="s">
        <v>22</v>
      </c>
      <c r="P263" s="26">
        <v>6944.4</v>
      </c>
      <c r="Q263" s="26">
        <f t="shared" si="33"/>
        <v>829369.6919999999</v>
      </c>
      <c r="S263" s="48">
        <v>1.01</v>
      </c>
      <c r="T263" s="43">
        <f>P263*S263</f>
        <v>7013.844</v>
      </c>
      <c r="U263" s="43">
        <f>G263*T263</f>
        <v>837663.3889199999</v>
      </c>
    </row>
    <row r="264" spans="1:21" s="43" customFormat="1" ht="16.5" customHeight="1">
      <c r="A264" s="5">
        <v>259</v>
      </c>
      <c r="B264" s="6" t="s">
        <v>23</v>
      </c>
      <c r="C264" s="7" t="s">
        <v>315</v>
      </c>
      <c r="D264" s="8">
        <v>23</v>
      </c>
      <c r="E264" s="6" t="s">
        <v>24</v>
      </c>
      <c r="F264" s="8">
        <v>3</v>
      </c>
      <c r="G264" s="9">
        <f t="shared" si="40"/>
        <v>119.42999999999999</v>
      </c>
      <c r="H264" s="10">
        <v>20.44</v>
      </c>
      <c r="I264" s="10">
        <v>98.99</v>
      </c>
      <c r="J264" s="17">
        <f t="shared" si="34"/>
        <v>7013.844</v>
      </c>
      <c r="K264" s="17">
        <f t="shared" si="35"/>
        <v>8462.101110415193</v>
      </c>
      <c r="L264" s="21">
        <v>837663.3889199999</v>
      </c>
      <c r="M264" s="9"/>
      <c r="N264" s="22" t="s">
        <v>21</v>
      </c>
      <c r="O264" s="22" t="s">
        <v>22</v>
      </c>
      <c r="P264" s="26">
        <v>6944.4</v>
      </c>
      <c r="Q264" s="26">
        <f t="shared" si="33"/>
        <v>829369.6919999999</v>
      </c>
      <c r="S264" s="48">
        <v>1.01</v>
      </c>
      <c r="T264" s="43">
        <f>P264*S264</f>
        <v>7013.844</v>
      </c>
      <c r="U264" s="43">
        <f>G264*T264</f>
        <v>837663.3889199999</v>
      </c>
    </row>
    <row r="265" spans="1:20" s="44" customFormat="1" ht="16.5" customHeight="1">
      <c r="A265" s="11">
        <v>260</v>
      </c>
      <c r="B265" s="12" t="s">
        <v>23</v>
      </c>
      <c r="C265" s="13" t="s">
        <v>112</v>
      </c>
      <c r="D265" s="14">
        <v>24</v>
      </c>
      <c r="E265" s="12" t="s">
        <v>24</v>
      </c>
      <c r="F265" s="14">
        <v>3</v>
      </c>
      <c r="G265" s="15">
        <f t="shared" si="40"/>
        <v>119.42999999999999</v>
      </c>
      <c r="H265" s="16">
        <v>20.44</v>
      </c>
      <c r="I265" s="16">
        <v>98.99</v>
      </c>
      <c r="J265" s="15">
        <f t="shared" si="34"/>
        <v>7647.84</v>
      </c>
      <c r="K265" s="15">
        <f t="shared" si="35"/>
        <v>9227.008093746843</v>
      </c>
      <c r="L265" s="23">
        <v>913381.5312</v>
      </c>
      <c r="M265" s="15"/>
      <c r="N265" s="24" t="s">
        <v>21</v>
      </c>
      <c r="O265" s="24" t="s">
        <v>22</v>
      </c>
      <c r="P265" s="46">
        <v>7647.84</v>
      </c>
      <c r="Q265" s="46">
        <f t="shared" si="33"/>
        <v>913381.5312</v>
      </c>
      <c r="T265" s="48"/>
    </row>
    <row r="266" spans="1:20" s="44" customFormat="1" ht="16.5" customHeight="1">
      <c r="A266" s="11">
        <v>261</v>
      </c>
      <c r="B266" s="12" t="s">
        <v>23</v>
      </c>
      <c r="C266" s="13" t="s">
        <v>113</v>
      </c>
      <c r="D266" s="14">
        <v>2</v>
      </c>
      <c r="E266" s="12" t="s">
        <v>24</v>
      </c>
      <c r="F266" s="14">
        <v>3</v>
      </c>
      <c r="G266" s="15">
        <f t="shared" si="40"/>
        <v>118.9</v>
      </c>
      <c r="H266" s="16">
        <v>20.35</v>
      </c>
      <c r="I266" s="16">
        <v>98.55</v>
      </c>
      <c r="J266" s="15">
        <f t="shared" si="34"/>
        <v>7713.72</v>
      </c>
      <c r="K266" s="15">
        <f t="shared" si="35"/>
        <v>9306.558173515983</v>
      </c>
      <c r="L266" s="23">
        <v>917161.3080000001</v>
      </c>
      <c r="M266" s="15"/>
      <c r="N266" s="24" t="s">
        <v>21</v>
      </c>
      <c r="O266" s="24" t="s">
        <v>22</v>
      </c>
      <c r="P266" s="46">
        <v>7713.72</v>
      </c>
      <c r="Q266" s="46">
        <f aca="true" t="shared" si="41" ref="Q266:Q288">G266*P266</f>
        <v>917161.3080000001</v>
      </c>
      <c r="T266" s="48"/>
    </row>
    <row r="267" spans="1:20" s="44" customFormat="1" ht="16.5" customHeight="1">
      <c r="A267" s="11">
        <v>262</v>
      </c>
      <c r="B267" s="12" t="s">
        <v>23</v>
      </c>
      <c r="C267" s="13" t="s">
        <v>114</v>
      </c>
      <c r="D267" s="14">
        <v>3</v>
      </c>
      <c r="E267" s="12" t="s">
        <v>24</v>
      </c>
      <c r="F267" s="14">
        <v>3</v>
      </c>
      <c r="G267" s="15">
        <f t="shared" si="40"/>
        <v>118.9</v>
      </c>
      <c r="H267" s="16">
        <v>20.35</v>
      </c>
      <c r="I267" s="16">
        <v>98.55</v>
      </c>
      <c r="J267" s="15">
        <f t="shared" si="34"/>
        <v>7779.599999999999</v>
      </c>
      <c r="K267" s="15">
        <f t="shared" si="35"/>
        <v>9386.04200913242</v>
      </c>
      <c r="L267" s="23">
        <v>924994.44</v>
      </c>
      <c r="M267" s="15"/>
      <c r="N267" s="24" t="s">
        <v>21</v>
      </c>
      <c r="O267" s="24" t="s">
        <v>22</v>
      </c>
      <c r="P267" s="46">
        <v>7779.6</v>
      </c>
      <c r="Q267" s="46">
        <f t="shared" si="41"/>
        <v>924994.4400000001</v>
      </c>
      <c r="T267" s="48"/>
    </row>
    <row r="268" spans="1:20" s="44" customFormat="1" ht="16.5" customHeight="1">
      <c r="A268" s="11">
        <v>263</v>
      </c>
      <c r="B268" s="12" t="s">
        <v>23</v>
      </c>
      <c r="C268" s="13" t="s">
        <v>115</v>
      </c>
      <c r="D268" s="14">
        <v>4</v>
      </c>
      <c r="E268" s="12" t="s">
        <v>24</v>
      </c>
      <c r="F268" s="14">
        <v>3</v>
      </c>
      <c r="G268" s="15">
        <f t="shared" si="40"/>
        <v>118.9</v>
      </c>
      <c r="H268" s="16">
        <v>20.35</v>
      </c>
      <c r="I268" s="16">
        <v>98.55</v>
      </c>
      <c r="J268" s="15">
        <f t="shared" si="34"/>
        <v>7779.599999999999</v>
      </c>
      <c r="K268" s="15">
        <f t="shared" si="35"/>
        <v>9386.04200913242</v>
      </c>
      <c r="L268" s="23">
        <v>924994.44</v>
      </c>
      <c r="M268" s="15"/>
      <c r="N268" s="24" t="s">
        <v>21</v>
      </c>
      <c r="O268" s="24" t="s">
        <v>22</v>
      </c>
      <c r="P268" s="46">
        <v>7779.6</v>
      </c>
      <c r="Q268" s="46">
        <f t="shared" si="41"/>
        <v>924994.4400000001</v>
      </c>
      <c r="T268" s="48"/>
    </row>
    <row r="269" spans="1:21" s="43" customFormat="1" ht="16.5" customHeight="1">
      <c r="A269" s="5">
        <v>264</v>
      </c>
      <c r="B269" s="6" t="s">
        <v>23</v>
      </c>
      <c r="C269" s="7" t="s">
        <v>165</v>
      </c>
      <c r="D269" s="8">
        <v>5</v>
      </c>
      <c r="E269" s="6" t="s">
        <v>24</v>
      </c>
      <c r="F269" s="8">
        <v>3</v>
      </c>
      <c r="G269" s="9">
        <f t="shared" si="40"/>
        <v>118.9</v>
      </c>
      <c r="H269" s="10">
        <v>20.35</v>
      </c>
      <c r="I269" s="10">
        <v>98.55</v>
      </c>
      <c r="J269" s="17">
        <f t="shared" si="34"/>
        <v>7083.6552</v>
      </c>
      <c r="K269" s="17">
        <f t="shared" si="35"/>
        <v>8546.388668493151</v>
      </c>
      <c r="L269" s="21">
        <v>842246.60328</v>
      </c>
      <c r="M269" s="9"/>
      <c r="N269" s="22" t="s">
        <v>21</v>
      </c>
      <c r="O269" s="22" t="s">
        <v>22</v>
      </c>
      <c r="P269" s="26">
        <v>7013.52</v>
      </c>
      <c r="Q269" s="26">
        <f t="shared" si="41"/>
        <v>833907.528</v>
      </c>
      <c r="S269" s="48">
        <v>1.01</v>
      </c>
      <c r="T269" s="43">
        <f aca="true" t="shared" si="42" ref="T269:T277">P269*S269</f>
        <v>7083.6552</v>
      </c>
      <c r="U269" s="43">
        <f aca="true" t="shared" si="43" ref="U269:U277">G269*T269</f>
        <v>842246.60328</v>
      </c>
    </row>
    <row r="270" spans="1:21" s="43" customFormat="1" ht="16.5" customHeight="1">
      <c r="A270" s="5">
        <v>265</v>
      </c>
      <c r="B270" s="6" t="s">
        <v>23</v>
      </c>
      <c r="C270" s="7" t="s">
        <v>116</v>
      </c>
      <c r="D270" s="8">
        <v>6</v>
      </c>
      <c r="E270" s="6" t="s">
        <v>24</v>
      </c>
      <c r="F270" s="8">
        <v>3</v>
      </c>
      <c r="G270" s="9">
        <f t="shared" si="40"/>
        <v>118.9</v>
      </c>
      <c r="H270" s="10">
        <v>20.35</v>
      </c>
      <c r="I270" s="10">
        <v>98.55</v>
      </c>
      <c r="J270" s="17">
        <f t="shared" si="34"/>
        <v>7083.6552</v>
      </c>
      <c r="K270" s="17">
        <f t="shared" si="35"/>
        <v>8546.388668493151</v>
      </c>
      <c r="L270" s="21">
        <v>842246.60328</v>
      </c>
      <c r="M270" s="9"/>
      <c r="N270" s="22" t="s">
        <v>21</v>
      </c>
      <c r="O270" s="22" t="s">
        <v>22</v>
      </c>
      <c r="P270" s="26">
        <v>7013.52</v>
      </c>
      <c r="Q270" s="26">
        <f t="shared" si="41"/>
        <v>833907.528</v>
      </c>
      <c r="S270" s="48">
        <v>1.01</v>
      </c>
      <c r="T270" s="43">
        <f t="shared" si="42"/>
        <v>7083.6552</v>
      </c>
      <c r="U270" s="43">
        <f t="shared" si="43"/>
        <v>842246.60328</v>
      </c>
    </row>
    <row r="271" spans="1:21" s="43" customFormat="1" ht="16.5" customHeight="1">
      <c r="A271" s="5">
        <v>266</v>
      </c>
      <c r="B271" s="6" t="s">
        <v>23</v>
      </c>
      <c r="C271" s="7" t="s">
        <v>117</v>
      </c>
      <c r="D271" s="8">
        <v>7</v>
      </c>
      <c r="E271" s="6" t="s">
        <v>24</v>
      </c>
      <c r="F271" s="8">
        <v>3</v>
      </c>
      <c r="G271" s="9">
        <f t="shared" si="40"/>
        <v>118.9</v>
      </c>
      <c r="H271" s="10">
        <v>20.35</v>
      </c>
      <c r="I271" s="10">
        <v>98.55</v>
      </c>
      <c r="J271" s="17">
        <f t="shared" si="34"/>
        <v>7083.6552</v>
      </c>
      <c r="K271" s="17">
        <f t="shared" si="35"/>
        <v>8546.388668493151</v>
      </c>
      <c r="L271" s="21">
        <v>842246.60328</v>
      </c>
      <c r="M271" s="9"/>
      <c r="N271" s="22" t="s">
        <v>21</v>
      </c>
      <c r="O271" s="22" t="s">
        <v>22</v>
      </c>
      <c r="P271" s="26">
        <v>7013.52</v>
      </c>
      <c r="Q271" s="26">
        <f t="shared" si="41"/>
        <v>833907.528</v>
      </c>
      <c r="S271" s="48">
        <v>1.01</v>
      </c>
      <c r="T271" s="43">
        <f t="shared" si="42"/>
        <v>7083.6552</v>
      </c>
      <c r="U271" s="43">
        <f t="shared" si="43"/>
        <v>842246.60328</v>
      </c>
    </row>
    <row r="272" spans="1:21" s="43" customFormat="1" ht="16.5" customHeight="1">
      <c r="A272" s="5">
        <v>267</v>
      </c>
      <c r="B272" s="6" t="s">
        <v>23</v>
      </c>
      <c r="C272" s="7" t="s">
        <v>118</v>
      </c>
      <c r="D272" s="8">
        <v>8</v>
      </c>
      <c r="E272" s="6" t="s">
        <v>24</v>
      </c>
      <c r="F272" s="8">
        <v>3</v>
      </c>
      <c r="G272" s="9">
        <f t="shared" si="40"/>
        <v>118.9</v>
      </c>
      <c r="H272" s="10">
        <v>20.35</v>
      </c>
      <c r="I272" s="10">
        <v>98.55</v>
      </c>
      <c r="J272" s="17">
        <f t="shared" si="34"/>
        <v>7083.6552</v>
      </c>
      <c r="K272" s="17">
        <f t="shared" si="35"/>
        <v>8546.388668493151</v>
      </c>
      <c r="L272" s="21">
        <v>842246.60328</v>
      </c>
      <c r="M272" s="9"/>
      <c r="N272" s="22" t="s">
        <v>21</v>
      </c>
      <c r="O272" s="22" t="s">
        <v>22</v>
      </c>
      <c r="P272" s="26">
        <v>7013.52</v>
      </c>
      <c r="Q272" s="26">
        <f t="shared" si="41"/>
        <v>833907.528</v>
      </c>
      <c r="S272" s="48">
        <v>1.01</v>
      </c>
      <c r="T272" s="43">
        <f t="shared" si="42"/>
        <v>7083.6552</v>
      </c>
      <c r="U272" s="43">
        <f t="shared" si="43"/>
        <v>842246.60328</v>
      </c>
    </row>
    <row r="273" spans="1:21" s="43" customFormat="1" ht="16.5" customHeight="1">
      <c r="A273" s="5">
        <v>268</v>
      </c>
      <c r="B273" s="6" t="s">
        <v>23</v>
      </c>
      <c r="C273" s="7" t="s">
        <v>119</v>
      </c>
      <c r="D273" s="8">
        <v>9</v>
      </c>
      <c r="E273" s="6" t="s">
        <v>24</v>
      </c>
      <c r="F273" s="8">
        <v>3</v>
      </c>
      <c r="G273" s="9">
        <f t="shared" si="40"/>
        <v>118.9</v>
      </c>
      <c r="H273" s="10">
        <v>20.35</v>
      </c>
      <c r="I273" s="10">
        <v>98.55</v>
      </c>
      <c r="J273" s="17">
        <f aca="true" t="shared" si="44" ref="J273:J289">L273/G273</f>
        <v>7151.284799999999</v>
      </c>
      <c r="K273" s="17">
        <f aca="true" t="shared" si="45" ref="K273:K289">L273/I273</f>
        <v>8627.98338630137</v>
      </c>
      <c r="L273" s="21">
        <v>850287.76272</v>
      </c>
      <c r="M273" s="9"/>
      <c r="N273" s="22" t="s">
        <v>21</v>
      </c>
      <c r="O273" s="22" t="s">
        <v>22</v>
      </c>
      <c r="P273" s="26">
        <v>7080.48</v>
      </c>
      <c r="Q273" s="26">
        <f t="shared" si="41"/>
        <v>841869.072</v>
      </c>
      <c r="S273" s="48">
        <v>1.01</v>
      </c>
      <c r="T273" s="43">
        <f t="shared" si="42"/>
        <v>7151.284799999999</v>
      </c>
      <c r="U273" s="43">
        <f t="shared" si="43"/>
        <v>850287.76272</v>
      </c>
    </row>
    <row r="274" spans="1:21" s="43" customFormat="1" ht="16.5" customHeight="1">
      <c r="A274" s="5">
        <v>269</v>
      </c>
      <c r="B274" s="6" t="s">
        <v>23</v>
      </c>
      <c r="C274" s="7" t="s">
        <v>166</v>
      </c>
      <c r="D274" s="8">
        <v>10</v>
      </c>
      <c r="E274" s="6" t="s">
        <v>24</v>
      </c>
      <c r="F274" s="8">
        <v>3</v>
      </c>
      <c r="G274" s="9">
        <f t="shared" si="40"/>
        <v>118.9</v>
      </c>
      <c r="H274" s="10">
        <v>20.35</v>
      </c>
      <c r="I274" s="10">
        <v>98.55</v>
      </c>
      <c r="J274" s="17">
        <f t="shared" si="44"/>
        <v>7151.284799999999</v>
      </c>
      <c r="K274" s="17">
        <f t="shared" si="45"/>
        <v>8627.98338630137</v>
      </c>
      <c r="L274" s="21">
        <v>850287.76272</v>
      </c>
      <c r="M274" s="9"/>
      <c r="N274" s="22" t="s">
        <v>21</v>
      </c>
      <c r="O274" s="22" t="s">
        <v>22</v>
      </c>
      <c r="P274" s="26">
        <v>7080.48</v>
      </c>
      <c r="Q274" s="26">
        <f t="shared" si="41"/>
        <v>841869.072</v>
      </c>
      <c r="S274" s="48">
        <v>1.01</v>
      </c>
      <c r="T274" s="43">
        <f t="shared" si="42"/>
        <v>7151.284799999999</v>
      </c>
      <c r="U274" s="43">
        <f t="shared" si="43"/>
        <v>850287.76272</v>
      </c>
    </row>
    <row r="275" spans="1:21" s="43" customFormat="1" ht="16.5" customHeight="1">
      <c r="A275" s="5">
        <v>270</v>
      </c>
      <c r="B275" s="6" t="s">
        <v>23</v>
      </c>
      <c r="C275" s="7" t="s">
        <v>316</v>
      </c>
      <c r="D275" s="8">
        <v>11</v>
      </c>
      <c r="E275" s="6" t="s">
        <v>24</v>
      </c>
      <c r="F275" s="8">
        <v>3</v>
      </c>
      <c r="G275" s="9">
        <f t="shared" si="40"/>
        <v>118.9</v>
      </c>
      <c r="H275" s="10">
        <v>20.35</v>
      </c>
      <c r="I275" s="10">
        <v>98.55</v>
      </c>
      <c r="J275" s="17">
        <f t="shared" si="44"/>
        <v>7151.284799999999</v>
      </c>
      <c r="K275" s="17">
        <f t="shared" si="45"/>
        <v>8627.98338630137</v>
      </c>
      <c r="L275" s="21">
        <v>850287.76272</v>
      </c>
      <c r="M275" s="9"/>
      <c r="N275" s="22" t="s">
        <v>21</v>
      </c>
      <c r="O275" s="22" t="s">
        <v>22</v>
      </c>
      <c r="P275" s="26">
        <v>7080.48</v>
      </c>
      <c r="Q275" s="26">
        <f t="shared" si="41"/>
        <v>841869.072</v>
      </c>
      <c r="S275" s="48">
        <v>1.01</v>
      </c>
      <c r="T275" s="43">
        <f t="shared" si="42"/>
        <v>7151.284799999999</v>
      </c>
      <c r="U275" s="43">
        <f t="shared" si="43"/>
        <v>850287.76272</v>
      </c>
    </row>
    <row r="276" spans="1:21" s="43" customFormat="1" ht="16.5" customHeight="1">
      <c r="A276" s="5">
        <v>271</v>
      </c>
      <c r="B276" s="6" t="s">
        <v>23</v>
      </c>
      <c r="C276" s="7" t="s">
        <v>195</v>
      </c>
      <c r="D276" s="8">
        <v>12</v>
      </c>
      <c r="E276" s="6" t="s">
        <v>24</v>
      </c>
      <c r="F276" s="8">
        <v>3</v>
      </c>
      <c r="G276" s="9">
        <f t="shared" si="40"/>
        <v>118.9</v>
      </c>
      <c r="H276" s="10">
        <v>20.35</v>
      </c>
      <c r="I276" s="10">
        <v>98.55</v>
      </c>
      <c r="J276" s="17">
        <f t="shared" si="44"/>
        <v>7151.284799999999</v>
      </c>
      <c r="K276" s="17">
        <f t="shared" si="45"/>
        <v>8627.98338630137</v>
      </c>
      <c r="L276" s="21">
        <v>850287.76272</v>
      </c>
      <c r="M276" s="9"/>
      <c r="N276" s="22" t="s">
        <v>21</v>
      </c>
      <c r="O276" s="22" t="s">
        <v>22</v>
      </c>
      <c r="P276" s="26">
        <v>7080.48</v>
      </c>
      <c r="Q276" s="26">
        <f t="shared" si="41"/>
        <v>841869.072</v>
      </c>
      <c r="S276" s="48">
        <v>1.01</v>
      </c>
      <c r="T276" s="43">
        <f t="shared" si="42"/>
        <v>7151.284799999999</v>
      </c>
      <c r="U276" s="43">
        <f t="shared" si="43"/>
        <v>850287.76272</v>
      </c>
    </row>
    <row r="277" spans="1:21" s="43" customFormat="1" ht="16.5" customHeight="1">
      <c r="A277" s="5">
        <v>272</v>
      </c>
      <c r="B277" s="6" t="s">
        <v>23</v>
      </c>
      <c r="C277" s="7" t="s">
        <v>317</v>
      </c>
      <c r="D277" s="8">
        <v>13</v>
      </c>
      <c r="E277" s="6" t="s">
        <v>24</v>
      </c>
      <c r="F277" s="8">
        <v>3</v>
      </c>
      <c r="G277" s="9">
        <f t="shared" si="40"/>
        <v>118.9</v>
      </c>
      <c r="H277" s="10">
        <v>20.35</v>
      </c>
      <c r="I277" s="10">
        <v>98.55</v>
      </c>
      <c r="J277" s="17">
        <f t="shared" si="44"/>
        <v>7151.284799999999</v>
      </c>
      <c r="K277" s="17">
        <f t="shared" si="45"/>
        <v>8627.98338630137</v>
      </c>
      <c r="L277" s="21">
        <v>850287.76272</v>
      </c>
      <c r="M277" s="9"/>
      <c r="N277" s="22" t="s">
        <v>21</v>
      </c>
      <c r="O277" s="22" t="s">
        <v>22</v>
      </c>
      <c r="P277" s="26">
        <v>7080.48</v>
      </c>
      <c r="Q277" s="26">
        <f t="shared" si="41"/>
        <v>841869.072</v>
      </c>
      <c r="S277" s="48">
        <v>1.01</v>
      </c>
      <c r="T277" s="43">
        <f t="shared" si="42"/>
        <v>7151.284799999999</v>
      </c>
      <c r="U277" s="43">
        <f t="shared" si="43"/>
        <v>850287.76272</v>
      </c>
    </row>
    <row r="278" spans="1:20" s="44" customFormat="1" ht="16.5" customHeight="1">
      <c r="A278" s="11">
        <v>273</v>
      </c>
      <c r="B278" s="12" t="s">
        <v>23</v>
      </c>
      <c r="C278" s="13" t="s">
        <v>120</v>
      </c>
      <c r="D278" s="14">
        <v>14</v>
      </c>
      <c r="E278" s="12" t="s">
        <v>24</v>
      </c>
      <c r="F278" s="14">
        <v>3</v>
      </c>
      <c r="G278" s="15">
        <f t="shared" si="40"/>
        <v>118.9</v>
      </c>
      <c r="H278" s="16">
        <v>20.35</v>
      </c>
      <c r="I278" s="16">
        <v>98.55</v>
      </c>
      <c r="J278" s="15">
        <f t="shared" si="44"/>
        <v>7880.04</v>
      </c>
      <c r="K278" s="15">
        <f t="shared" si="45"/>
        <v>9507.222283105024</v>
      </c>
      <c r="L278" s="23">
        <v>936936.756</v>
      </c>
      <c r="M278" s="15"/>
      <c r="N278" s="24" t="s">
        <v>21</v>
      </c>
      <c r="O278" s="24" t="s">
        <v>22</v>
      </c>
      <c r="P278" s="46">
        <v>7880.04</v>
      </c>
      <c r="Q278" s="46">
        <f t="shared" si="41"/>
        <v>936936.756</v>
      </c>
      <c r="T278" s="48"/>
    </row>
    <row r="279" spans="1:21" s="43" customFormat="1" ht="16.5" customHeight="1">
      <c r="A279" s="5">
        <v>274</v>
      </c>
      <c r="B279" s="6" t="s">
        <v>23</v>
      </c>
      <c r="C279" s="7" t="s">
        <v>196</v>
      </c>
      <c r="D279" s="8">
        <v>15</v>
      </c>
      <c r="E279" s="6" t="s">
        <v>24</v>
      </c>
      <c r="F279" s="8">
        <v>3</v>
      </c>
      <c r="G279" s="9">
        <f t="shared" si="40"/>
        <v>118.9</v>
      </c>
      <c r="H279" s="10">
        <v>20.35</v>
      </c>
      <c r="I279" s="10">
        <v>98.55</v>
      </c>
      <c r="J279" s="17">
        <f t="shared" si="44"/>
        <v>7151.284799999999</v>
      </c>
      <c r="K279" s="17">
        <f t="shared" si="45"/>
        <v>8627.98338630137</v>
      </c>
      <c r="L279" s="21">
        <v>850287.76272</v>
      </c>
      <c r="M279" s="9"/>
      <c r="N279" s="22" t="s">
        <v>21</v>
      </c>
      <c r="O279" s="22" t="s">
        <v>22</v>
      </c>
      <c r="P279" s="26">
        <v>7080.48</v>
      </c>
      <c r="Q279" s="26">
        <f t="shared" si="41"/>
        <v>841869.072</v>
      </c>
      <c r="S279" s="48">
        <v>1.01</v>
      </c>
      <c r="T279" s="43">
        <f>P279*S279</f>
        <v>7151.284799999999</v>
      </c>
      <c r="U279" s="43">
        <f>G279*T279</f>
        <v>850287.76272</v>
      </c>
    </row>
    <row r="280" spans="1:21" s="43" customFormat="1" ht="16.5" customHeight="1">
      <c r="A280" s="5">
        <v>275</v>
      </c>
      <c r="B280" s="6" t="s">
        <v>23</v>
      </c>
      <c r="C280" s="7" t="s">
        <v>167</v>
      </c>
      <c r="D280" s="8">
        <v>16</v>
      </c>
      <c r="E280" s="6" t="s">
        <v>24</v>
      </c>
      <c r="F280" s="8">
        <v>3</v>
      </c>
      <c r="G280" s="9">
        <f t="shared" si="40"/>
        <v>118.9</v>
      </c>
      <c r="H280" s="10">
        <v>20.35</v>
      </c>
      <c r="I280" s="10">
        <v>98.55</v>
      </c>
      <c r="J280" s="17">
        <f t="shared" si="44"/>
        <v>7151.284799999999</v>
      </c>
      <c r="K280" s="17">
        <f t="shared" si="45"/>
        <v>8627.98338630137</v>
      </c>
      <c r="L280" s="21">
        <v>850287.76272</v>
      </c>
      <c r="M280" s="9"/>
      <c r="N280" s="22" t="s">
        <v>21</v>
      </c>
      <c r="O280" s="22" t="s">
        <v>22</v>
      </c>
      <c r="P280" s="26">
        <v>7080.48</v>
      </c>
      <c r="Q280" s="26">
        <f t="shared" si="41"/>
        <v>841869.072</v>
      </c>
      <c r="S280" s="48">
        <v>1.01</v>
      </c>
      <c r="T280" s="43">
        <f>P280*S280</f>
        <v>7151.284799999999</v>
      </c>
      <c r="U280" s="43">
        <f>G280*T280</f>
        <v>850287.76272</v>
      </c>
    </row>
    <row r="281" spans="1:21" s="43" customFormat="1" ht="16.5" customHeight="1">
      <c r="A281" s="5">
        <v>276</v>
      </c>
      <c r="B281" s="6" t="s">
        <v>23</v>
      </c>
      <c r="C281" s="7" t="s">
        <v>121</v>
      </c>
      <c r="D281" s="8">
        <v>17</v>
      </c>
      <c r="E281" s="6" t="s">
        <v>24</v>
      </c>
      <c r="F281" s="8">
        <v>3</v>
      </c>
      <c r="G281" s="9">
        <f t="shared" si="40"/>
        <v>118.9</v>
      </c>
      <c r="H281" s="10">
        <v>20.35</v>
      </c>
      <c r="I281" s="10">
        <v>98.55</v>
      </c>
      <c r="J281" s="17">
        <f t="shared" si="44"/>
        <v>7151.284799999999</v>
      </c>
      <c r="K281" s="17">
        <f t="shared" si="45"/>
        <v>8627.98338630137</v>
      </c>
      <c r="L281" s="21">
        <v>850287.76272</v>
      </c>
      <c r="M281" s="9"/>
      <c r="N281" s="22" t="s">
        <v>21</v>
      </c>
      <c r="O281" s="22" t="s">
        <v>22</v>
      </c>
      <c r="P281" s="26">
        <v>7080.48</v>
      </c>
      <c r="Q281" s="26">
        <f t="shared" si="41"/>
        <v>841869.072</v>
      </c>
      <c r="S281" s="48">
        <v>1.01</v>
      </c>
      <c r="T281" s="43">
        <f>P281*S281</f>
        <v>7151.284799999999</v>
      </c>
      <c r="U281" s="43">
        <f>G281*T281</f>
        <v>850287.76272</v>
      </c>
    </row>
    <row r="282" spans="1:20" s="44" customFormat="1" ht="16.5" customHeight="1">
      <c r="A282" s="11">
        <v>277</v>
      </c>
      <c r="B282" s="12" t="s">
        <v>23</v>
      </c>
      <c r="C282" s="13" t="s">
        <v>197</v>
      </c>
      <c r="D282" s="14">
        <v>18</v>
      </c>
      <c r="E282" s="12" t="s">
        <v>24</v>
      </c>
      <c r="F282" s="14">
        <v>3</v>
      </c>
      <c r="G282" s="15">
        <f t="shared" si="40"/>
        <v>118.9</v>
      </c>
      <c r="H282" s="16">
        <v>20.35</v>
      </c>
      <c r="I282" s="16">
        <v>98.55</v>
      </c>
      <c r="J282" s="15">
        <f t="shared" si="44"/>
        <v>7846.56</v>
      </c>
      <c r="K282" s="15">
        <f t="shared" si="45"/>
        <v>9466.828858447489</v>
      </c>
      <c r="L282" s="23">
        <v>932955.984</v>
      </c>
      <c r="M282" s="15"/>
      <c r="N282" s="24" t="s">
        <v>21</v>
      </c>
      <c r="O282" s="24" t="s">
        <v>22</v>
      </c>
      <c r="P282" s="46">
        <v>7846.56</v>
      </c>
      <c r="Q282" s="46">
        <f t="shared" si="41"/>
        <v>932955.984</v>
      </c>
      <c r="T282" s="48"/>
    </row>
    <row r="283" spans="1:21" s="43" customFormat="1" ht="16.5" customHeight="1">
      <c r="A283" s="5">
        <v>278</v>
      </c>
      <c r="B283" s="6" t="s">
        <v>23</v>
      </c>
      <c r="C283" s="7" t="s">
        <v>122</v>
      </c>
      <c r="D283" s="8">
        <v>19</v>
      </c>
      <c r="E283" s="6" t="s">
        <v>24</v>
      </c>
      <c r="F283" s="8">
        <v>3</v>
      </c>
      <c r="G283" s="9">
        <f t="shared" si="40"/>
        <v>118.9</v>
      </c>
      <c r="H283" s="10">
        <v>20.35</v>
      </c>
      <c r="I283" s="10">
        <v>98.55</v>
      </c>
      <c r="J283" s="17">
        <f t="shared" si="44"/>
        <v>7151.284799999999</v>
      </c>
      <c r="K283" s="17">
        <f t="shared" si="45"/>
        <v>8627.98338630137</v>
      </c>
      <c r="L283" s="21">
        <v>850287.76272</v>
      </c>
      <c r="M283" s="9"/>
      <c r="N283" s="22" t="s">
        <v>21</v>
      </c>
      <c r="O283" s="22" t="s">
        <v>22</v>
      </c>
      <c r="P283" s="26">
        <v>7080.48</v>
      </c>
      <c r="Q283" s="26">
        <f t="shared" si="41"/>
        <v>841869.072</v>
      </c>
      <c r="S283" s="48">
        <v>1.01</v>
      </c>
      <c r="T283" s="43">
        <f>P283*S283</f>
        <v>7151.284799999999</v>
      </c>
      <c r="U283" s="43">
        <f>G283*T283</f>
        <v>850287.76272</v>
      </c>
    </row>
    <row r="284" spans="1:21" s="43" customFormat="1" ht="16.5" customHeight="1">
      <c r="A284" s="5">
        <v>279</v>
      </c>
      <c r="B284" s="6" t="s">
        <v>23</v>
      </c>
      <c r="C284" s="7" t="s">
        <v>318</v>
      </c>
      <c r="D284" s="8">
        <v>20</v>
      </c>
      <c r="E284" s="6" t="s">
        <v>24</v>
      </c>
      <c r="F284" s="8">
        <v>3</v>
      </c>
      <c r="G284" s="9">
        <f t="shared" si="40"/>
        <v>118.9</v>
      </c>
      <c r="H284" s="10">
        <v>20.35</v>
      </c>
      <c r="I284" s="10">
        <v>98.55</v>
      </c>
      <c r="J284" s="17">
        <f t="shared" si="44"/>
        <v>7185.099600000001</v>
      </c>
      <c r="K284" s="17">
        <f t="shared" si="45"/>
        <v>8668.780745205482</v>
      </c>
      <c r="L284" s="21">
        <v>854308.3424400002</v>
      </c>
      <c r="M284" s="9"/>
      <c r="N284" s="22" t="s">
        <v>21</v>
      </c>
      <c r="O284" s="22" t="s">
        <v>22</v>
      </c>
      <c r="P284" s="26">
        <v>7113.96</v>
      </c>
      <c r="Q284" s="26">
        <f t="shared" si="41"/>
        <v>845849.844</v>
      </c>
      <c r="S284" s="48">
        <v>1.01</v>
      </c>
      <c r="T284" s="43">
        <f>P284*S284</f>
        <v>7185.0996000000005</v>
      </c>
      <c r="U284" s="43">
        <f>G284*T284</f>
        <v>854308.3424400002</v>
      </c>
    </row>
    <row r="285" spans="1:21" s="43" customFormat="1" ht="16.5" customHeight="1">
      <c r="A285" s="5">
        <v>280</v>
      </c>
      <c r="B285" s="6" t="s">
        <v>23</v>
      </c>
      <c r="C285" s="7" t="s">
        <v>198</v>
      </c>
      <c r="D285" s="8">
        <v>21</v>
      </c>
      <c r="E285" s="6" t="s">
        <v>24</v>
      </c>
      <c r="F285" s="8">
        <v>3</v>
      </c>
      <c r="G285" s="9">
        <f t="shared" si="40"/>
        <v>118.9</v>
      </c>
      <c r="H285" s="10">
        <v>20.35</v>
      </c>
      <c r="I285" s="10">
        <v>98.55</v>
      </c>
      <c r="J285" s="17">
        <f t="shared" si="44"/>
        <v>7218.9144</v>
      </c>
      <c r="K285" s="17">
        <f t="shared" si="45"/>
        <v>8709.578104109589</v>
      </c>
      <c r="L285" s="21">
        <v>858328.92216</v>
      </c>
      <c r="M285" s="9"/>
      <c r="N285" s="22" t="s">
        <v>21</v>
      </c>
      <c r="O285" s="22" t="s">
        <v>22</v>
      </c>
      <c r="P285" s="26">
        <v>7147.44</v>
      </c>
      <c r="Q285" s="26">
        <f t="shared" si="41"/>
        <v>849830.616</v>
      </c>
      <c r="S285" s="48">
        <v>1.01</v>
      </c>
      <c r="T285" s="43">
        <f>P285*S285</f>
        <v>7218.9144</v>
      </c>
      <c r="U285" s="43">
        <f>G285*T285</f>
        <v>858328.92216</v>
      </c>
    </row>
    <row r="286" spans="1:21" s="43" customFormat="1" ht="16.5" customHeight="1">
      <c r="A286" s="5">
        <v>281</v>
      </c>
      <c r="B286" s="6" t="s">
        <v>23</v>
      </c>
      <c r="C286" s="7" t="s">
        <v>319</v>
      </c>
      <c r="D286" s="8">
        <v>22</v>
      </c>
      <c r="E286" s="6" t="s">
        <v>24</v>
      </c>
      <c r="F286" s="8">
        <v>3</v>
      </c>
      <c r="G286" s="9">
        <f t="shared" si="40"/>
        <v>118.9</v>
      </c>
      <c r="H286" s="10">
        <v>20.35</v>
      </c>
      <c r="I286" s="10">
        <v>98.55</v>
      </c>
      <c r="J286" s="17">
        <f t="shared" si="44"/>
        <v>7252.7292</v>
      </c>
      <c r="K286" s="17">
        <f t="shared" si="45"/>
        <v>8750.3754630137</v>
      </c>
      <c r="L286" s="21">
        <v>862349.50188</v>
      </c>
      <c r="M286" s="9"/>
      <c r="N286" s="22" t="s">
        <v>21</v>
      </c>
      <c r="O286" s="22" t="s">
        <v>22</v>
      </c>
      <c r="P286" s="26">
        <v>7180.92</v>
      </c>
      <c r="Q286" s="26">
        <f t="shared" si="41"/>
        <v>853811.388</v>
      </c>
      <c r="S286" s="48">
        <v>1.01</v>
      </c>
      <c r="T286" s="43">
        <f>P286*S286</f>
        <v>7252.7292</v>
      </c>
      <c r="U286" s="43">
        <f>G286*T286</f>
        <v>862349.50188</v>
      </c>
    </row>
    <row r="287" spans="1:21" s="43" customFormat="1" ht="16.5" customHeight="1">
      <c r="A287" s="5">
        <v>282</v>
      </c>
      <c r="B287" s="6" t="s">
        <v>23</v>
      </c>
      <c r="C287" s="7" t="s">
        <v>320</v>
      </c>
      <c r="D287" s="8">
        <v>23</v>
      </c>
      <c r="E287" s="6" t="s">
        <v>24</v>
      </c>
      <c r="F287" s="8">
        <v>3</v>
      </c>
      <c r="G287" s="9">
        <f t="shared" si="40"/>
        <v>118.9</v>
      </c>
      <c r="H287" s="10">
        <v>20.35</v>
      </c>
      <c r="I287" s="10">
        <v>98.55</v>
      </c>
      <c r="J287" s="17">
        <f t="shared" si="44"/>
        <v>7286.544</v>
      </c>
      <c r="K287" s="17">
        <f t="shared" si="45"/>
        <v>8791.17282191781</v>
      </c>
      <c r="L287" s="21">
        <v>866370.0816</v>
      </c>
      <c r="M287" s="9"/>
      <c r="N287" s="22" t="s">
        <v>21</v>
      </c>
      <c r="O287" s="22" t="s">
        <v>22</v>
      </c>
      <c r="P287" s="26">
        <v>7214.4</v>
      </c>
      <c r="Q287" s="26">
        <f t="shared" si="41"/>
        <v>857792.16</v>
      </c>
      <c r="S287" s="48">
        <v>1.01</v>
      </c>
      <c r="T287" s="43">
        <f>P287*S287</f>
        <v>7286.544</v>
      </c>
      <c r="U287" s="43">
        <f>G287*T287</f>
        <v>866370.0816</v>
      </c>
    </row>
    <row r="288" spans="1:20" s="44" customFormat="1" ht="16.5" customHeight="1">
      <c r="A288" s="11">
        <v>283</v>
      </c>
      <c r="B288" s="12" t="s">
        <v>23</v>
      </c>
      <c r="C288" s="13" t="s">
        <v>123</v>
      </c>
      <c r="D288" s="14">
        <v>24</v>
      </c>
      <c r="E288" s="12" t="s">
        <v>24</v>
      </c>
      <c r="F288" s="14">
        <v>3</v>
      </c>
      <c r="G288" s="15">
        <f t="shared" si="40"/>
        <v>118.9</v>
      </c>
      <c r="H288" s="16">
        <v>20.35</v>
      </c>
      <c r="I288" s="16">
        <v>98.55</v>
      </c>
      <c r="J288" s="15">
        <f t="shared" si="44"/>
        <v>7947</v>
      </c>
      <c r="K288" s="15">
        <f t="shared" si="45"/>
        <v>9588.009132420091</v>
      </c>
      <c r="L288" s="23">
        <v>944898.3</v>
      </c>
      <c r="M288" s="15"/>
      <c r="N288" s="24" t="s">
        <v>21</v>
      </c>
      <c r="O288" s="24" t="s">
        <v>22</v>
      </c>
      <c r="P288" s="46">
        <v>7947</v>
      </c>
      <c r="Q288" s="46">
        <f t="shared" si="41"/>
        <v>944898.3</v>
      </c>
      <c r="T288" s="48"/>
    </row>
    <row r="289" spans="1:17" s="43" customFormat="1" ht="18.75" customHeight="1">
      <c r="A289" s="28" t="s">
        <v>25</v>
      </c>
      <c r="B289" s="28"/>
      <c r="C289" s="28"/>
      <c r="D289" s="28"/>
      <c r="E289" s="28"/>
      <c r="F289" s="29"/>
      <c r="G289" s="30">
        <f t="shared" si="40"/>
        <v>28059.840000000077</v>
      </c>
      <c r="H289" s="31">
        <f>SUM(H6:H288)</f>
        <v>4928.0199999999995</v>
      </c>
      <c r="I289" s="37">
        <f>SUM(I6:I288)</f>
        <v>23131.820000000076</v>
      </c>
      <c r="J289" s="38">
        <f t="shared" si="44"/>
        <v>7321.243259265324</v>
      </c>
      <c r="K289" s="39">
        <f t="shared" si="45"/>
        <v>8880.966325004405</v>
      </c>
      <c r="L289" s="39">
        <f>SUM(L6:L288)</f>
        <v>205432914.45606408</v>
      </c>
      <c r="M289" s="30"/>
      <c r="N289" s="40"/>
      <c r="O289" s="40"/>
      <c r="P289" s="26"/>
      <c r="Q289" s="26">
        <f>SUM(Q6:Q288)</f>
        <v>204003423.80919996</v>
      </c>
    </row>
    <row r="290" spans="1:17" s="43" customFormat="1" ht="33" customHeight="1">
      <c r="A290" s="51" t="s">
        <v>321</v>
      </c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7"/>
      <c r="P290" s="26"/>
      <c r="Q290" s="26"/>
    </row>
    <row r="291" spans="1:17" s="43" customFormat="1" ht="63.75" customHeight="1">
      <c r="A291" s="53" t="s">
        <v>27</v>
      </c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26"/>
      <c r="Q291" s="26"/>
    </row>
    <row r="292" spans="1:17" s="43" customFormat="1" ht="15.75" customHeight="1">
      <c r="A292" s="55" t="s">
        <v>28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 t="s">
        <v>29</v>
      </c>
      <c r="L292" s="55"/>
      <c r="M292" s="55"/>
      <c r="N292" s="56"/>
      <c r="O292" s="56"/>
      <c r="P292" s="26"/>
      <c r="Q292" s="26"/>
    </row>
    <row r="293" spans="1:17" s="43" customFormat="1" ht="15.75" customHeight="1">
      <c r="A293" s="55" t="s">
        <v>30</v>
      </c>
      <c r="B293" s="55"/>
      <c r="C293" s="55"/>
      <c r="D293" s="55"/>
      <c r="E293" s="55"/>
      <c r="F293" s="56"/>
      <c r="G293" s="56"/>
      <c r="H293" s="56"/>
      <c r="I293" s="56"/>
      <c r="J293" s="56"/>
      <c r="K293" s="55" t="s">
        <v>31</v>
      </c>
      <c r="L293" s="55"/>
      <c r="M293" s="55"/>
      <c r="N293" s="56"/>
      <c r="O293" s="56"/>
      <c r="P293" s="26"/>
      <c r="Q293" s="26"/>
    </row>
    <row r="294" spans="1:17" s="43" customFormat="1" ht="15.75" customHeight="1">
      <c r="A294" s="55" t="s">
        <v>32</v>
      </c>
      <c r="B294" s="55"/>
      <c r="C294" s="55"/>
      <c r="D294" s="55"/>
      <c r="E294" s="55"/>
      <c r="P294" s="26"/>
      <c r="Q294" s="26"/>
    </row>
    <row r="295" spans="16:17" s="43" customFormat="1" ht="24.75" customHeight="1">
      <c r="P295" s="26"/>
      <c r="Q295" s="26"/>
    </row>
    <row r="296" spans="16:17" s="43" customFormat="1" ht="24.75" customHeight="1">
      <c r="P296" s="26"/>
      <c r="Q296" s="26"/>
    </row>
    <row r="297" spans="16:17" s="43" customFormat="1" ht="24.75" customHeight="1">
      <c r="P297" s="26"/>
      <c r="Q297" s="26"/>
    </row>
    <row r="298" spans="16:17" s="43" customFormat="1" ht="24.75" customHeight="1">
      <c r="P298" s="26"/>
      <c r="Q298" s="26"/>
    </row>
    <row r="299" spans="16:17" s="43" customFormat="1" ht="24.75" customHeight="1">
      <c r="P299" s="26"/>
      <c r="Q299" s="26"/>
    </row>
    <row r="300" spans="16:17" s="43" customFormat="1" ht="24.75" customHeight="1">
      <c r="P300" s="26"/>
      <c r="Q300" s="26"/>
    </row>
    <row r="301" spans="16:17" s="43" customFormat="1" ht="24.75" customHeight="1">
      <c r="P301" s="26"/>
      <c r="Q301" s="26"/>
    </row>
    <row r="302" spans="16:20" s="43" customFormat="1" ht="30.75" customHeight="1">
      <c r="P302" s="26"/>
      <c r="Q302" s="26"/>
      <c r="T302"/>
    </row>
    <row r="303" spans="1:15" ht="42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</row>
    <row r="304" ht="51.75" customHeight="1"/>
    <row r="305" ht="27" customHeight="1"/>
    <row r="306" ht="25.5" customHeight="1"/>
  </sheetData>
  <sheetProtection/>
  <mergeCells count="27">
    <mergeCell ref="A1:B1"/>
    <mergeCell ref="A2:O2"/>
    <mergeCell ref="A3:H3"/>
    <mergeCell ref="I3:K3"/>
    <mergeCell ref="A289:F289"/>
    <mergeCell ref="A290:O290"/>
    <mergeCell ref="A291:O291"/>
    <mergeCell ref="A292:E292"/>
    <mergeCell ref="K292:L292"/>
    <mergeCell ref="A293:E293"/>
    <mergeCell ref="K293:L293"/>
    <mergeCell ref="A294:E29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541666666666667" right="0.3145833333333333" top="0.3145833333333333" bottom="0.19652777777777777" header="0.15694444444444444" footer="0.07847222222222222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2"/>
  <sheetViews>
    <sheetView zoomScaleSheetLayoutView="100" workbookViewId="0" topLeftCell="A145">
      <selection activeCell="W302" sqref="W302"/>
    </sheetView>
  </sheetViews>
  <sheetFormatPr defaultColWidth="9.00390625" defaultRowHeight="14.25"/>
  <cols>
    <col min="1" max="1" width="5.00390625" style="0" customWidth="1"/>
    <col min="2" max="2" width="7.50390625" style="0" customWidth="1"/>
    <col min="4" max="4" width="6.875" style="0" customWidth="1"/>
    <col min="9" max="9" width="9.375" style="0" bestFit="1" customWidth="1"/>
    <col min="12" max="12" width="13.50390625" style="0" customWidth="1"/>
  </cols>
  <sheetData>
    <row r="1" spans="1:15" ht="25.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2" t="s">
        <v>2</v>
      </c>
      <c r="B2" s="2"/>
      <c r="C2" s="2"/>
      <c r="D2" s="2"/>
      <c r="E2" s="2"/>
      <c r="F2" s="2"/>
      <c r="G2" s="2"/>
      <c r="H2" s="2"/>
      <c r="I2" s="2" t="s">
        <v>199</v>
      </c>
      <c r="J2" s="2"/>
      <c r="K2" s="2"/>
      <c r="M2" s="2"/>
      <c r="N2" s="18"/>
      <c r="O2" s="18"/>
    </row>
    <row r="3" spans="1:15" ht="14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9" t="s">
        <v>12</v>
      </c>
      <c r="J3" s="4" t="s">
        <v>13</v>
      </c>
      <c r="K3" s="4" t="s">
        <v>14</v>
      </c>
      <c r="L3" s="19" t="s">
        <v>15</v>
      </c>
      <c r="M3" s="19" t="s">
        <v>16</v>
      </c>
      <c r="N3" s="4" t="s">
        <v>17</v>
      </c>
      <c r="O3" s="3" t="s">
        <v>18</v>
      </c>
    </row>
    <row r="4" spans="1:15" ht="14.25">
      <c r="A4" s="3"/>
      <c r="B4" s="4"/>
      <c r="C4" s="4"/>
      <c r="D4" s="4"/>
      <c r="E4" s="4"/>
      <c r="F4" s="4"/>
      <c r="G4" s="4"/>
      <c r="H4" s="4"/>
      <c r="I4" s="20"/>
      <c r="J4" s="4"/>
      <c r="K4" s="4"/>
      <c r="L4" s="20"/>
      <c r="M4" s="20"/>
      <c r="N4" s="4"/>
      <c r="O4" s="3"/>
    </row>
    <row r="5" spans="1:15" ht="15">
      <c r="A5" s="5">
        <v>1</v>
      </c>
      <c r="B5" s="6" t="s">
        <v>19</v>
      </c>
      <c r="C5" s="7" t="s">
        <v>135</v>
      </c>
      <c r="D5" s="8">
        <v>1</v>
      </c>
      <c r="E5" s="6" t="s">
        <v>20</v>
      </c>
      <c r="F5" s="8">
        <v>3</v>
      </c>
      <c r="G5" s="9">
        <f aca="true" t="shared" si="0" ref="G5:G68">H5+I5</f>
        <v>98.57</v>
      </c>
      <c r="H5" s="10">
        <v>17.99</v>
      </c>
      <c r="I5" s="7">
        <v>80.58</v>
      </c>
      <c r="J5" s="17">
        <f aca="true" t="shared" si="1" ref="J5:J68">L5/G5</f>
        <v>7344</v>
      </c>
      <c r="K5" s="17">
        <f aca="true" t="shared" si="2" ref="K5:K68">L5/I5</f>
        <v>8983.59493670886</v>
      </c>
      <c r="L5" s="21">
        <v>723898.08</v>
      </c>
      <c r="M5" s="9"/>
      <c r="N5" s="22" t="s">
        <v>21</v>
      </c>
      <c r="O5" s="22" t="s">
        <v>22</v>
      </c>
    </row>
    <row r="6" spans="1:15" ht="15">
      <c r="A6" s="5">
        <v>2</v>
      </c>
      <c r="B6" s="6" t="s">
        <v>19</v>
      </c>
      <c r="C6" s="7" t="s">
        <v>139</v>
      </c>
      <c r="D6" s="8">
        <v>1</v>
      </c>
      <c r="E6" s="6" t="s">
        <v>20</v>
      </c>
      <c r="F6" s="8">
        <v>3</v>
      </c>
      <c r="G6" s="9">
        <f t="shared" si="0"/>
        <v>95.71</v>
      </c>
      <c r="H6" s="10">
        <v>17.47</v>
      </c>
      <c r="I6" s="7">
        <v>78.24</v>
      </c>
      <c r="J6" s="17">
        <f t="shared" si="1"/>
        <v>7344</v>
      </c>
      <c r="K6" s="17">
        <f t="shared" si="2"/>
        <v>8983.822085889571</v>
      </c>
      <c r="L6" s="21">
        <v>702894.24</v>
      </c>
      <c r="M6" s="9"/>
      <c r="N6" s="22" t="s">
        <v>21</v>
      </c>
      <c r="O6" s="22" t="s">
        <v>22</v>
      </c>
    </row>
    <row r="7" spans="1:15" ht="15">
      <c r="A7" s="5">
        <v>3</v>
      </c>
      <c r="B7" s="6" t="s">
        <v>19</v>
      </c>
      <c r="C7" s="7" t="s">
        <v>143</v>
      </c>
      <c r="D7" s="8">
        <v>1</v>
      </c>
      <c r="E7" s="6" t="s">
        <v>20</v>
      </c>
      <c r="F7" s="8">
        <v>3</v>
      </c>
      <c r="G7" s="9">
        <f t="shared" si="0"/>
        <v>90.13000000000001</v>
      </c>
      <c r="H7" s="10">
        <v>2.95</v>
      </c>
      <c r="I7" s="10">
        <v>87.18</v>
      </c>
      <c r="J7" s="17">
        <f t="shared" si="1"/>
        <v>7888.999999999998</v>
      </c>
      <c r="K7" s="17">
        <f t="shared" si="2"/>
        <v>8155.948267951364</v>
      </c>
      <c r="L7" s="21">
        <v>711035.57</v>
      </c>
      <c r="M7" s="9"/>
      <c r="N7" s="22" t="s">
        <v>21</v>
      </c>
      <c r="O7" s="22" t="s">
        <v>22</v>
      </c>
    </row>
    <row r="8" spans="1:15" ht="15">
      <c r="A8" s="11">
        <v>4</v>
      </c>
      <c r="B8" s="12" t="s">
        <v>19</v>
      </c>
      <c r="C8" s="13" t="s">
        <v>200</v>
      </c>
      <c r="D8" s="14">
        <v>2</v>
      </c>
      <c r="E8" s="12" t="s">
        <v>20</v>
      </c>
      <c r="F8" s="14">
        <v>3</v>
      </c>
      <c r="G8" s="15">
        <f t="shared" si="0"/>
        <v>92.54</v>
      </c>
      <c r="H8" s="16">
        <v>16.89</v>
      </c>
      <c r="I8" s="16">
        <v>75.65</v>
      </c>
      <c r="J8" s="15">
        <f t="shared" si="1"/>
        <v>7294.240000000001</v>
      </c>
      <c r="K8" s="15">
        <f t="shared" si="2"/>
        <v>8922.788758757435</v>
      </c>
      <c r="L8" s="23">
        <v>675008.9696000001</v>
      </c>
      <c r="M8" s="15"/>
      <c r="N8" s="24" t="s">
        <v>21</v>
      </c>
      <c r="O8" s="24" t="s">
        <v>22</v>
      </c>
    </row>
    <row r="9" spans="1:15" ht="15">
      <c r="A9" s="11">
        <v>5</v>
      </c>
      <c r="B9" s="12" t="s">
        <v>19</v>
      </c>
      <c r="C9" s="13" t="s">
        <v>201</v>
      </c>
      <c r="D9" s="14">
        <v>3</v>
      </c>
      <c r="E9" s="12" t="s">
        <v>20</v>
      </c>
      <c r="F9" s="14">
        <v>3</v>
      </c>
      <c r="G9" s="15">
        <f t="shared" si="0"/>
        <v>92.54</v>
      </c>
      <c r="H9" s="16">
        <v>16.89</v>
      </c>
      <c r="I9" s="16">
        <v>75.65</v>
      </c>
      <c r="J9" s="15">
        <f t="shared" si="1"/>
        <v>7576.12</v>
      </c>
      <c r="K9" s="15">
        <f t="shared" si="2"/>
        <v>9267.602707204229</v>
      </c>
      <c r="L9" s="23">
        <v>701094.1448</v>
      </c>
      <c r="M9" s="15"/>
      <c r="N9" s="24" t="s">
        <v>21</v>
      </c>
      <c r="O9" s="24" t="s">
        <v>22</v>
      </c>
    </row>
    <row r="10" spans="1:15" ht="15">
      <c r="A10" s="11">
        <v>6</v>
      </c>
      <c r="B10" s="12" t="s">
        <v>19</v>
      </c>
      <c r="C10" s="13" t="s">
        <v>202</v>
      </c>
      <c r="D10" s="14">
        <v>4</v>
      </c>
      <c r="E10" s="12" t="s">
        <v>20</v>
      </c>
      <c r="F10" s="14">
        <v>3</v>
      </c>
      <c r="G10" s="15">
        <f t="shared" si="0"/>
        <v>92.54</v>
      </c>
      <c r="H10" s="16">
        <v>16.89</v>
      </c>
      <c r="I10" s="16">
        <v>75.65</v>
      </c>
      <c r="J10" s="15">
        <f t="shared" si="1"/>
        <v>7792.12</v>
      </c>
      <c r="K10" s="15">
        <f t="shared" si="2"/>
        <v>9531.82795505618</v>
      </c>
      <c r="L10" s="23">
        <v>721082.7848</v>
      </c>
      <c r="M10" s="15"/>
      <c r="N10" s="24" t="s">
        <v>21</v>
      </c>
      <c r="O10" s="24" t="s">
        <v>22</v>
      </c>
    </row>
    <row r="11" spans="1:15" ht="15">
      <c r="A11" s="5">
        <v>7</v>
      </c>
      <c r="B11" s="6" t="s">
        <v>19</v>
      </c>
      <c r="C11" s="7" t="s">
        <v>126</v>
      </c>
      <c r="D11" s="8">
        <v>5</v>
      </c>
      <c r="E11" s="6" t="s">
        <v>20</v>
      </c>
      <c r="F11" s="8">
        <v>3</v>
      </c>
      <c r="G11" s="9">
        <f t="shared" si="0"/>
        <v>92.54</v>
      </c>
      <c r="H11" s="10">
        <v>16.89</v>
      </c>
      <c r="I11" s="10">
        <v>75.65</v>
      </c>
      <c r="J11" s="17">
        <f t="shared" si="1"/>
        <v>6923.880000000001</v>
      </c>
      <c r="K11" s="17">
        <f t="shared" si="2"/>
        <v>8469.74031989425</v>
      </c>
      <c r="L11" s="21">
        <v>640735.8552000001</v>
      </c>
      <c r="M11" s="9"/>
      <c r="N11" s="22" t="s">
        <v>21</v>
      </c>
      <c r="O11" s="22" t="s">
        <v>22</v>
      </c>
    </row>
    <row r="12" spans="1:15" ht="15">
      <c r="A12" s="5">
        <v>8</v>
      </c>
      <c r="B12" s="6" t="s">
        <v>19</v>
      </c>
      <c r="C12" s="7" t="s">
        <v>203</v>
      </c>
      <c r="D12" s="8">
        <v>6</v>
      </c>
      <c r="E12" s="6" t="s">
        <v>20</v>
      </c>
      <c r="F12" s="8">
        <v>3</v>
      </c>
      <c r="G12" s="9">
        <f t="shared" si="0"/>
        <v>92.54</v>
      </c>
      <c r="H12" s="10">
        <v>16.89</v>
      </c>
      <c r="I12" s="10">
        <v>75.65</v>
      </c>
      <c r="J12" s="17">
        <f t="shared" si="1"/>
        <v>6923.880000000001</v>
      </c>
      <c r="K12" s="17">
        <f t="shared" si="2"/>
        <v>8469.74031989425</v>
      </c>
      <c r="L12" s="25">
        <v>640735.8552000001</v>
      </c>
      <c r="M12" s="9"/>
      <c r="N12" s="22" t="s">
        <v>21</v>
      </c>
      <c r="O12" s="22" t="s">
        <v>22</v>
      </c>
    </row>
    <row r="13" spans="1:15" ht="15">
      <c r="A13" s="5">
        <v>9</v>
      </c>
      <c r="B13" s="6" t="s">
        <v>19</v>
      </c>
      <c r="C13" s="7" t="s">
        <v>204</v>
      </c>
      <c r="D13" s="8">
        <v>7</v>
      </c>
      <c r="E13" s="6" t="s">
        <v>20</v>
      </c>
      <c r="F13" s="8">
        <v>3</v>
      </c>
      <c r="G13" s="9">
        <f t="shared" si="0"/>
        <v>92.54</v>
      </c>
      <c r="H13" s="10">
        <v>16.89</v>
      </c>
      <c r="I13" s="10">
        <v>75.65</v>
      </c>
      <c r="J13" s="17">
        <f t="shared" si="1"/>
        <v>6923.880000000001</v>
      </c>
      <c r="K13" s="17">
        <f t="shared" si="2"/>
        <v>8469.74031989425</v>
      </c>
      <c r="L13" s="26">
        <v>640735.8552000001</v>
      </c>
      <c r="M13" s="9"/>
      <c r="N13" s="22" t="s">
        <v>21</v>
      </c>
      <c r="O13" s="22" t="s">
        <v>22</v>
      </c>
    </row>
    <row r="14" spans="1:15" ht="15">
      <c r="A14" s="5">
        <v>10</v>
      </c>
      <c r="B14" s="6" t="s">
        <v>19</v>
      </c>
      <c r="C14" s="7" t="s">
        <v>205</v>
      </c>
      <c r="D14" s="8">
        <v>8</v>
      </c>
      <c r="E14" s="6" t="s">
        <v>20</v>
      </c>
      <c r="F14" s="8">
        <v>3</v>
      </c>
      <c r="G14" s="9">
        <f t="shared" si="0"/>
        <v>92.54</v>
      </c>
      <c r="H14" s="10">
        <v>16.89</v>
      </c>
      <c r="I14" s="10">
        <v>75.65</v>
      </c>
      <c r="J14" s="17">
        <f t="shared" si="1"/>
        <v>6923.880000000001</v>
      </c>
      <c r="K14" s="17">
        <f t="shared" si="2"/>
        <v>8469.74031989425</v>
      </c>
      <c r="L14" s="26">
        <v>640735.8552000001</v>
      </c>
      <c r="M14" s="9"/>
      <c r="N14" s="22" t="s">
        <v>21</v>
      </c>
      <c r="O14" s="22" t="s">
        <v>22</v>
      </c>
    </row>
    <row r="15" spans="1:15" ht="15">
      <c r="A15" s="5">
        <v>11</v>
      </c>
      <c r="B15" s="6" t="s">
        <v>19</v>
      </c>
      <c r="C15" s="7" t="s">
        <v>206</v>
      </c>
      <c r="D15" s="8">
        <v>9</v>
      </c>
      <c r="E15" s="6" t="s">
        <v>20</v>
      </c>
      <c r="F15" s="8">
        <v>3</v>
      </c>
      <c r="G15" s="9">
        <f t="shared" si="0"/>
        <v>92.54</v>
      </c>
      <c r="H15" s="10">
        <v>16.89</v>
      </c>
      <c r="I15" s="10">
        <v>75.65</v>
      </c>
      <c r="J15" s="17">
        <f t="shared" si="1"/>
        <v>6989.76</v>
      </c>
      <c r="K15" s="17">
        <f t="shared" si="2"/>
        <v>8550.329020489095</v>
      </c>
      <c r="L15" s="26">
        <v>646832.3904</v>
      </c>
      <c r="M15" s="9"/>
      <c r="N15" s="22" t="s">
        <v>21</v>
      </c>
      <c r="O15" s="22" t="s">
        <v>22</v>
      </c>
    </row>
    <row r="16" spans="1:15" ht="15">
      <c r="A16" s="5">
        <v>12</v>
      </c>
      <c r="B16" s="6" t="s">
        <v>19</v>
      </c>
      <c r="C16" s="7" t="s">
        <v>127</v>
      </c>
      <c r="D16" s="8">
        <v>10</v>
      </c>
      <c r="E16" s="6" t="s">
        <v>20</v>
      </c>
      <c r="F16" s="8">
        <v>3</v>
      </c>
      <c r="G16" s="9">
        <f t="shared" si="0"/>
        <v>92.54</v>
      </c>
      <c r="H16" s="10">
        <v>16.89</v>
      </c>
      <c r="I16" s="10">
        <v>75.65</v>
      </c>
      <c r="J16" s="17">
        <f t="shared" si="1"/>
        <v>6989.76</v>
      </c>
      <c r="K16" s="17">
        <f t="shared" si="2"/>
        <v>8550.329020489095</v>
      </c>
      <c r="L16" s="21">
        <v>646832.3904</v>
      </c>
      <c r="M16" s="9"/>
      <c r="N16" s="22" t="s">
        <v>21</v>
      </c>
      <c r="O16" s="22" t="s">
        <v>22</v>
      </c>
    </row>
    <row r="17" spans="1:15" ht="15">
      <c r="A17" s="5">
        <v>13</v>
      </c>
      <c r="B17" s="6" t="s">
        <v>19</v>
      </c>
      <c r="C17" s="7" t="s">
        <v>207</v>
      </c>
      <c r="D17" s="8">
        <v>11</v>
      </c>
      <c r="E17" s="6" t="s">
        <v>20</v>
      </c>
      <c r="F17" s="8">
        <v>3</v>
      </c>
      <c r="G17" s="9">
        <f t="shared" si="0"/>
        <v>92.54</v>
      </c>
      <c r="H17" s="10">
        <v>16.89</v>
      </c>
      <c r="I17" s="10">
        <v>75.65</v>
      </c>
      <c r="J17" s="17">
        <f t="shared" si="1"/>
        <v>6989.76</v>
      </c>
      <c r="K17" s="17">
        <f t="shared" si="2"/>
        <v>8550.329020489095</v>
      </c>
      <c r="L17" s="21">
        <v>646832.3904</v>
      </c>
      <c r="M17" s="9"/>
      <c r="N17" s="22" t="s">
        <v>21</v>
      </c>
      <c r="O17" s="22" t="s">
        <v>22</v>
      </c>
    </row>
    <row r="18" spans="1:15" ht="15">
      <c r="A18" s="5">
        <v>14</v>
      </c>
      <c r="B18" s="6" t="s">
        <v>19</v>
      </c>
      <c r="C18" s="7" t="s">
        <v>208</v>
      </c>
      <c r="D18" s="8">
        <v>12</v>
      </c>
      <c r="E18" s="6" t="s">
        <v>20</v>
      </c>
      <c r="F18" s="8">
        <v>3</v>
      </c>
      <c r="G18" s="9">
        <f t="shared" si="0"/>
        <v>92.54</v>
      </c>
      <c r="H18" s="10">
        <v>16.89</v>
      </c>
      <c r="I18" s="10">
        <v>75.65</v>
      </c>
      <c r="J18" s="17">
        <f t="shared" si="1"/>
        <v>6989.76</v>
      </c>
      <c r="K18" s="17">
        <f t="shared" si="2"/>
        <v>8550.329020489095</v>
      </c>
      <c r="L18" s="21">
        <v>646832.3904</v>
      </c>
      <c r="M18" s="9"/>
      <c r="N18" s="22" t="s">
        <v>21</v>
      </c>
      <c r="O18" s="22" t="s">
        <v>22</v>
      </c>
    </row>
    <row r="19" spans="1:15" ht="15">
      <c r="A19" s="5">
        <v>15</v>
      </c>
      <c r="B19" s="6" t="s">
        <v>19</v>
      </c>
      <c r="C19" s="7" t="s">
        <v>209</v>
      </c>
      <c r="D19" s="8">
        <v>13</v>
      </c>
      <c r="E19" s="6" t="s">
        <v>20</v>
      </c>
      <c r="F19" s="8">
        <v>3</v>
      </c>
      <c r="G19" s="9">
        <f t="shared" si="0"/>
        <v>92.54</v>
      </c>
      <c r="H19" s="10">
        <v>16.89</v>
      </c>
      <c r="I19" s="10">
        <v>75.65</v>
      </c>
      <c r="J19" s="17">
        <f t="shared" si="1"/>
        <v>6989.76</v>
      </c>
      <c r="K19" s="17">
        <f t="shared" si="2"/>
        <v>8550.329020489095</v>
      </c>
      <c r="L19" s="21">
        <v>646832.3904</v>
      </c>
      <c r="M19" s="9"/>
      <c r="N19" s="22" t="s">
        <v>21</v>
      </c>
      <c r="O19" s="22" t="s">
        <v>22</v>
      </c>
    </row>
    <row r="20" spans="1:15" ht="15">
      <c r="A20" s="11">
        <v>16</v>
      </c>
      <c r="B20" s="12" t="s">
        <v>19</v>
      </c>
      <c r="C20" s="13" t="s">
        <v>210</v>
      </c>
      <c r="D20" s="14">
        <v>14</v>
      </c>
      <c r="E20" s="12" t="s">
        <v>20</v>
      </c>
      <c r="F20" s="14">
        <v>3</v>
      </c>
      <c r="G20" s="15">
        <f t="shared" si="0"/>
        <v>92.54</v>
      </c>
      <c r="H20" s="16">
        <v>16.89</v>
      </c>
      <c r="I20" s="16">
        <v>75.65</v>
      </c>
      <c r="J20" s="15">
        <f t="shared" si="1"/>
        <v>7891.48</v>
      </c>
      <c r="K20" s="15">
        <f t="shared" si="2"/>
        <v>9653.371569068076</v>
      </c>
      <c r="L20" s="23">
        <v>730277.5592</v>
      </c>
      <c r="M20" s="15"/>
      <c r="N20" s="24" t="s">
        <v>21</v>
      </c>
      <c r="O20" s="24" t="s">
        <v>22</v>
      </c>
    </row>
    <row r="21" spans="1:15" ht="15">
      <c r="A21" s="5">
        <v>17</v>
      </c>
      <c r="B21" s="6" t="s">
        <v>19</v>
      </c>
      <c r="C21" s="7" t="s">
        <v>211</v>
      </c>
      <c r="D21" s="8">
        <v>15</v>
      </c>
      <c r="E21" s="6" t="s">
        <v>20</v>
      </c>
      <c r="F21" s="8">
        <v>3</v>
      </c>
      <c r="G21" s="9">
        <f t="shared" si="0"/>
        <v>92.54</v>
      </c>
      <c r="H21" s="10">
        <v>16.89</v>
      </c>
      <c r="I21" s="10">
        <v>75.65</v>
      </c>
      <c r="J21" s="17">
        <f t="shared" si="1"/>
        <v>6989.76</v>
      </c>
      <c r="K21" s="17">
        <f t="shared" si="2"/>
        <v>8550.329020489095</v>
      </c>
      <c r="L21" s="21">
        <v>646832.3904</v>
      </c>
      <c r="M21" s="9"/>
      <c r="N21" s="22" t="s">
        <v>21</v>
      </c>
      <c r="O21" s="22" t="s">
        <v>22</v>
      </c>
    </row>
    <row r="22" spans="1:15" ht="15">
      <c r="A22" s="5">
        <v>18</v>
      </c>
      <c r="B22" s="6" t="s">
        <v>19</v>
      </c>
      <c r="C22" s="7" t="s">
        <v>128</v>
      </c>
      <c r="D22" s="8">
        <v>16</v>
      </c>
      <c r="E22" s="6" t="s">
        <v>20</v>
      </c>
      <c r="F22" s="8">
        <v>3</v>
      </c>
      <c r="G22" s="9">
        <f t="shared" si="0"/>
        <v>92.54</v>
      </c>
      <c r="H22" s="10">
        <v>16.89</v>
      </c>
      <c r="I22" s="10">
        <v>75.65</v>
      </c>
      <c r="J22" s="17">
        <f t="shared" si="1"/>
        <v>6989.76</v>
      </c>
      <c r="K22" s="17">
        <f t="shared" si="2"/>
        <v>8550.329020489095</v>
      </c>
      <c r="L22" s="21">
        <v>646832.3904</v>
      </c>
      <c r="M22" s="9"/>
      <c r="N22" s="22" t="s">
        <v>21</v>
      </c>
      <c r="O22" s="22" t="s">
        <v>22</v>
      </c>
    </row>
    <row r="23" spans="1:15" ht="15">
      <c r="A23" s="5">
        <v>19</v>
      </c>
      <c r="B23" s="6" t="s">
        <v>19</v>
      </c>
      <c r="C23" s="7" t="s">
        <v>212</v>
      </c>
      <c r="D23" s="8">
        <v>17</v>
      </c>
      <c r="E23" s="6" t="s">
        <v>20</v>
      </c>
      <c r="F23" s="8">
        <v>3</v>
      </c>
      <c r="G23" s="9">
        <f t="shared" si="0"/>
        <v>92.54</v>
      </c>
      <c r="H23" s="10">
        <v>16.89</v>
      </c>
      <c r="I23" s="10">
        <v>75.65</v>
      </c>
      <c r="J23" s="17">
        <f t="shared" si="1"/>
        <v>6989.76</v>
      </c>
      <c r="K23" s="17">
        <f t="shared" si="2"/>
        <v>8550.329020489095</v>
      </c>
      <c r="L23" s="21">
        <v>646832.3904</v>
      </c>
      <c r="M23" s="9"/>
      <c r="N23" s="22" t="s">
        <v>21</v>
      </c>
      <c r="O23" s="22" t="s">
        <v>22</v>
      </c>
    </row>
    <row r="24" spans="1:15" ht="15">
      <c r="A24" s="11">
        <v>20</v>
      </c>
      <c r="B24" s="12" t="s">
        <v>19</v>
      </c>
      <c r="C24" s="13" t="s">
        <v>213</v>
      </c>
      <c r="D24" s="14">
        <v>18</v>
      </c>
      <c r="E24" s="12" t="s">
        <v>20</v>
      </c>
      <c r="F24" s="14">
        <v>3</v>
      </c>
      <c r="G24" s="15">
        <f t="shared" si="0"/>
        <v>92.54</v>
      </c>
      <c r="H24" s="16">
        <v>16.89</v>
      </c>
      <c r="I24" s="16">
        <v>75.65</v>
      </c>
      <c r="J24" s="15">
        <f t="shared" si="1"/>
        <v>7857.999999999999</v>
      </c>
      <c r="K24" s="15">
        <f t="shared" si="2"/>
        <v>9612.416655651023</v>
      </c>
      <c r="L24" s="23">
        <v>727179.32</v>
      </c>
      <c r="M24" s="15"/>
      <c r="N24" s="24" t="s">
        <v>21</v>
      </c>
      <c r="O24" s="24" t="s">
        <v>22</v>
      </c>
    </row>
    <row r="25" spans="1:15" ht="15">
      <c r="A25" s="5">
        <v>21</v>
      </c>
      <c r="B25" s="6" t="s">
        <v>19</v>
      </c>
      <c r="C25" s="7" t="s">
        <v>214</v>
      </c>
      <c r="D25" s="8">
        <v>19</v>
      </c>
      <c r="E25" s="6" t="s">
        <v>20</v>
      </c>
      <c r="F25" s="8">
        <v>3</v>
      </c>
      <c r="G25" s="9">
        <f t="shared" si="0"/>
        <v>92.54</v>
      </c>
      <c r="H25" s="10">
        <v>16.89</v>
      </c>
      <c r="I25" s="10">
        <v>75.65</v>
      </c>
      <c r="J25" s="17">
        <f t="shared" si="1"/>
        <v>6989.76</v>
      </c>
      <c r="K25" s="17">
        <f t="shared" si="2"/>
        <v>8550.329020489095</v>
      </c>
      <c r="L25" s="21">
        <v>646832.3904</v>
      </c>
      <c r="M25" s="9"/>
      <c r="N25" s="22" t="s">
        <v>21</v>
      </c>
      <c r="O25" s="22" t="s">
        <v>22</v>
      </c>
    </row>
    <row r="26" spans="1:15" ht="15">
      <c r="A26" s="5">
        <v>22</v>
      </c>
      <c r="B26" s="6" t="s">
        <v>19</v>
      </c>
      <c r="C26" s="7" t="s">
        <v>215</v>
      </c>
      <c r="D26" s="8">
        <v>20</v>
      </c>
      <c r="E26" s="6" t="s">
        <v>20</v>
      </c>
      <c r="F26" s="8">
        <v>3</v>
      </c>
      <c r="G26" s="9">
        <f t="shared" si="0"/>
        <v>92.54</v>
      </c>
      <c r="H26" s="10">
        <v>16.89</v>
      </c>
      <c r="I26" s="10">
        <v>75.65</v>
      </c>
      <c r="J26" s="17">
        <f t="shared" si="1"/>
        <v>7023.24</v>
      </c>
      <c r="K26" s="17">
        <f t="shared" si="2"/>
        <v>8591.283933906147</v>
      </c>
      <c r="L26" s="21">
        <v>649930.6296</v>
      </c>
      <c r="M26" s="9"/>
      <c r="N26" s="22" t="s">
        <v>21</v>
      </c>
      <c r="O26" s="22" t="s">
        <v>22</v>
      </c>
    </row>
    <row r="27" spans="1:15" ht="15">
      <c r="A27" s="5">
        <v>23</v>
      </c>
      <c r="B27" s="6" t="s">
        <v>19</v>
      </c>
      <c r="C27" s="7" t="s">
        <v>216</v>
      </c>
      <c r="D27" s="8">
        <v>21</v>
      </c>
      <c r="E27" s="6" t="s">
        <v>20</v>
      </c>
      <c r="F27" s="8">
        <v>3</v>
      </c>
      <c r="G27" s="9">
        <f t="shared" si="0"/>
        <v>92.54</v>
      </c>
      <c r="H27" s="10">
        <v>16.89</v>
      </c>
      <c r="I27" s="10">
        <v>75.65</v>
      </c>
      <c r="J27" s="17">
        <f t="shared" si="1"/>
        <v>7055.64</v>
      </c>
      <c r="K27" s="17">
        <f t="shared" si="2"/>
        <v>8630.917721083939</v>
      </c>
      <c r="L27" s="21">
        <v>652928.9256000001</v>
      </c>
      <c r="M27" s="9"/>
      <c r="N27" s="22" t="s">
        <v>21</v>
      </c>
      <c r="O27" s="22" t="s">
        <v>22</v>
      </c>
    </row>
    <row r="28" spans="1:15" ht="15">
      <c r="A28" s="5">
        <v>24</v>
      </c>
      <c r="B28" s="6" t="s">
        <v>19</v>
      </c>
      <c r="C28" s="7" t="s">
        <v>217</v>
      </c>
      <c r="D28" s="8">
        <v>22</v>
      </c>
      <c r="E28" s="6" t="s">
        <v>20</v>
      </c>
      <c r="F28" s="8">
        <v>3</v>
      </c>
      <c r="G28" s="9">
        <f t="shared" si="0"/>
        <v>92.54</v>
      </c>
      <c r="H28" s="10">
        <v>16.89</v>
      </c>
      <c r="I28" s="10">
        <v>75.65</v>
      </c>
      <c r="J28" s="17">
        <f t="shared" si="1"/>
        <v>7089.12</v>
      </c>
      <c r="K28" s="17">
        <f t="shared" si="2"/>
        <v>8671.87263450099</v>
      </c>
      <c r="L28" s="21">
        <v>656027.1648</v>
      </c>
      <c r="M28" s="9"/>
      <c r="N28" s="22" t="s">
        <v>21</v>
      </c>
      <c r="O28" s="22" t="s">
        <v>22</v>
      </c>
    </row>
    <row r="29" spans="1:15" ht="15">
      <c r="A29" s="5">
        <v>25</v>
      </c>
      <c r="B29" s="6" t="s">
        <v>19</v>
      </c>
      <c r="C29" s="7" t="s">
        <v>218</v>
      </c>
      <c r="D29" s="8">
        <v>23</v>
      </c>
      <c r="E29" s="6" t="s">
        <v>20</v>
      </c>
      <c r="F29" s="8">
        <v>3</v>
      </c>
      <c r="G29" s="9">
        <f t="shared" si="0"/>
        <v>92.54</v>
      </c>
      <c r="H29" s="10">
        <v>16.89</v>
      </c>
      <c r="I29" s="10">
        <v>75.65</v>
      </c>
      <c r="J29" s="17">
        <f t="shared" si="1"/>
        <v>7121.52</v>
      </c>
      <c r="K29" s="17">
        <f t="shared" si="2"/>
        <v>8711.506421678785</v>
      </c>
      <c r="L29" s="21">
        <v>659025.4608000001</v>
      </c>
      <c r="M29" s="9"/>
      <c r="N29" s="22" t="s">
        <v>21</v>
      </c>
      <c r="O29" s="22" t="s">
        <v>22</v>
      </c>
    </row>
    <row r="30" spans="1:15" ht="15">
      <c r="A30" s="11">
        <v>26</v>
      </c>
      <c r="B30" s="12" t="s">
        <v>19</v>
      </c>
      <c r="C30" s="13" t="s">
        <v>35</v>
      </c>
      <c r="D30" s="14">
        <v>24</v>
      </c>
      <c r="E30" s="12" t="s">
        <v>20</v>
      </c>
      <c r="F30" s="14">
        <v>3</v>
      </c>
      <c r="G30" s="15">
        <f t="shared" si="0"/>
        <v>92.54</v>
      </c>
      <c r="H30" s="16">
        <v>16.89</v>
      </c>
      <c r="I30" s="16">
        <v>75.65</v>
      </c>
      <c r="J30" s="15">
        <f t="shared" si="1"/>
        <v>7957.36</v>
      </c>
      <c r="K30" s="15">
        <f t="shared" si="2"/>
        <v>9733.96026966292</v>
      </c>
      <c r="L30" s="23">
        <v>736374.0944000001</v>
      </c>
      <c r="M30" s="15"/>
      <c r="N30" s="24" t="s">
        <v>21</v>
      </c>
      <c r="O30" s="24" t="s">
        <v>22</v>
      </c>
    </row>
    <row r="31" spans="1:15" ht="15">
      <c r="A31" s="11">
        <v>27</v>
      </c>
      <c r="B31" s="12" t="s">
        <v>19</v>
      </c>
      <c r="C31" s="13" t="s">
        <v>168</v>
      </c>
      <c r="D31" s="14">
        <v>2</v>
      </c>
      <c r="E31" s="12" t="s">
        <v>20</v>
      </c>
      <c r="F31" s="14">
        <v>3</v>
      </c>
      <c r="G31" s="15">
        <f t="shared" si="0"/>
        <v>92.53</v>
      </c>
      <c r="H31" s="13">
        <v>16.89</v>
      </c>
      <c r="I31" s="13">
        <v>75.64</v>
      </c>
      <c r="J31" s="15">
        <f t="shared" si="1"/>
        <v>7791.04</v>
      </c>
      <c r="K31" s="15">
        <f t="shared" si="2"/>
        <v>9530.736795346378</v>
      </c>
      <c r="L31" s="23">
        <v>720904.9312</v>
      </c>
      <c r="M31" s="15"/>
      <c r="N31" s="24" t="s">
        <v>21</v>
      </c>
      <c r="O31" s="24" t="s">
        <v>22</v>
      </c>
    </row>
    <row r="32" spans="1:15" ht="15">
      <c r="A32" s="11">
        <v>28</v>
      </c>
      <c r="B32" s="12" t="s">
        <v>19</v>
      </c>
      <c r="C32" s="13" t="s">
        <v>169</v>
      </c>
      <c r="D32" s="14">
        <v>3</v>
      </c>
      <c r="E32" s="12" t="s">
        <v>20</v>
      </c>
      <c r="F32" s="14">
        <v>3</v>
      </c>
      <c r="G32" s="15">
        <f t="shared" si="0"/>
        <v>92.53</v>
      </c>
      <c r="H32" s="13">
        <v>16.89</v>
      </c>
      <c r="I32" s="13">
        <v>75.64</v>
      </c>
      <c r="J32" s="15">
        <f t="shared" si="1"/>
        <v>7858</v>
      </c>
      <c r="K32" s="15">
        <f t="shared" si="2"/>
        <v>9612.648598625066</v>
      </c>
      <c r="L32" s="23">
        <v>727100.74</v>
      </c>
      <c r="M32" s="15"/>
      <c r="N32" s="24" t="s">
        <v>21</v>
      </c>
      <c r="O32" s="24" t="s">
        <v>22</v>
      </c>
    </row>
    <row r="33" spans="1:15" ht="15">
      <c r="A33" s="11">
        <v>29</v>
      </c>
      <c r="B33" s="12" t="s">
        <v>19</v>
      </c>
      <c r="C33" s="13" t="s">
        <v>36</v>
      </c>
      <c r="D33" s="14">
        <v>4</v>
      </c>
      <c r="E33" s="12" t="s">
        <v>20</v>
      </c>
      <c r="F33" s="14">
        <v>3</v>
      </c>
      <c r="G33" s="15">
        <f t="shared" si="0"/>
        <v>92.53</v>
      </c>
      <c r="H33" s="13">
        <v>16.89</v>
      </c>
      <c r="I33" s="13">
        <v>75.64</v>
      </c>
      <c r="J33" s="15">
        <f t="shared" si="1"/>
        <v>7858</v>
      </c>
      <c r="K33" s="15">
        <f t="shared" si="2"/>
        <v>9612.648598625066</v>
      </c>
      <c r="L33" s="23">
        <v>727100.74</v>
      </c>
      <c r="M33" s="15"/>
      <c r="N33" s="24" t="s">
        <v>21</v>
      </c>
      <c r="O33" s="24" t="s">
        <v>22</v>
      </c>
    </row>
    <row r="34" spans="1:15" ht="15">
      <c r="A34" s="5">
        <v>30</v>
      </c>
      <c r="B34" s="6" t="s">
        <v>19</v>
      </c>
      <c r="C34" s="7" t="s">
        <v>129</v>
      </c>
      <c r="D34" s="8">
        <v>5</v>
      </c>
      <c r="E34" s="6" t="s">
        <v>20</v>
      </c>
      <c r="F34" s="8">
        <v>3</v>
      </c>
      <c r="G34" s="9">
        <f t="shared" si="0"/>
        <v>92.53</v>
      </c>
      <c r="H34" s="7">
        <v>16.89</v>
      </c>
      <c r="I34" s="7">
        <v>75.64</v>
      </c>
      <c r="J34" s="17">
        <f t="shared" si="1"/>
        <v>6990.84</v>
      </c>
      <c r="K34" s="17">
        <f t="shared" si="2"/>
        <v>8551.856493918562</v>
      </c>
      <c r="L34" s="21">
        <v>646862.4252</v>
      </c>
      <c r="M34" s="9"/>
      <c r="N34" s="22" t="s">
        <v>21</v>
      </c>
      <c r="O34" s="22" t="s">
        <v>22</v>
      </c>
    </row>
    <row r="35" spans="1:15" ht="15">
      <c r="A35" s="5">
        <v>31</v>
      </c>
      <c r="B35" s="6" t="s">
        <v>19</v>
      </c>
      <c r="C35" s="7" t="s">
        <v>219</v>
      </c>
      <c r="D35" s="8">
        <v>6</v>
      </c>
      <c r="E35" s="6" t="s">
        <v>20</v>
      </c>
      <c r="F35" s="8">
        <v>3</v>
      </c>
      <c r="G35" s="9">
        <f t="shared" si="0"/>
        <v>92.53</v>
      </c>
      <c r="H35" s="7">
        <v>16.89</v>
      </c>
      <c r="I35" s="7">
        <v>75.64</v>
      </c>
      <c r="J35" s="17">
        <f t="shared" si="1"/>
        <v>6990.84</v>
      </c>
      <c r="K35" s="17">
        <f t="shared" si="2"/>
        <v>8551.856493918562</v>
      </c>
      <c r="L35" s="21">
        <v>646862.4252</v>
      </c>
      <c r="M35" s="9"/>
      <c r="N35" s="22" t="s">
        <v>21</v>
      </c>
      <c r="O35" s="22" t="s">
        <v>22</v>
      </c>
    </row>
    <row r="36" spans="1:15" ht="15">
      <c r="A36" s="5">
        <v>32</v>
      </c>
      <c r="B36" s="6" t="s">
        <v>19</v>
      </c>
      <c r="C36" s="7" t="s">
        <v>220</v>
      </c>
      <c r="D36" s="8">
        <v>7</v>
      </c>
      <c r="E36" s="6" t="s">
        <v>20</v>
      </c>
      <c r="F36" s="8">
        <v>3</v>
      </c>
      <c r="G36" s="9">
        <f t="shared" si="0"/>
        <v>92.53</v>
      </c>
      <c r="H36" s="7">
        <v>16.89</v>
      </c>
      <c r="I36" s="7">
        <v>75.64</v>
      </c>
      <c r="J36" s="17">
        <f t="shared" si="1"/>
        <v>6990.84</v>
      </c>
      <c r="K36" s="17">
        <f t="shared" si="2"/>
        <v>8551.856493918562</v>
      </c>
      <c r="L36" s="21">
        <v>646862.4252</v>
      </c>
      <c r="M36" s="9"/>
      <c r="N36" s="22" t="s">
        <v>21</v>
      </c>
      <c r="O36" s="22" t="s">
        <v>22</v>
      </c>
    </row>
    <row r="37" spans="1:15" ht="15">
      <c r="A37" s="5">
        <v>33</v>
      </c>
      <c r="B37" s="6" t="s">
        <v>19</v>
      </c>
      <c r="C37" s="7" t="s">
        <v>221</v>
      </c>
      <c r="D37" s="8">
        <v>8</v>
      </c>
      <c r="E37" s="6" t="s">
        <v>20</v>
      </c>
      <c r="F37" s="8">
        <v>3</v>
      </c>
      <c r="G37" s="9">
        <f t="shared" si="0"/>
        <v>92.53</v>
      </c>
      <c r="H37" s="7">
        <v>16.89</v>
      </c>
      <c r="I37" s="7">
        <v>75.64</v>
      </c>
      <c r="J37" s="17">
        <f t="shared" si="1"/>
        <v>6990.84</v>
      </c>
      <c r="K37" s="17">
        <f t="shared" si="2"/>
        <v>8551.856493918562</v>
      </c>
      <c r="L37" s="21">
        <v>646862.4252</v>
      </c>
      <c r="M37" s="9"/>
      <c r="N37" s="22" t="s">
        <v>21</v>
      </c>
      <c r="O37" s="22" t="s">
        <v>22</v>
      </c>
    </row>
    <row r="38" spans="1:15" ht="15">
      <c r="A38" s="5">
        <v>34</v>
      </c>
      <c r="B38" s="6" t="s">
        <v>19</v>
      </c>
      <c r="C38" s="7" t="s">
        <v>37</v>
      </c>
      <c r="D38" s="8">
        <v>9</v>
      </c>
      <c r="E38" s="6" t="s">
        <v>20</v>
      </c>
      <c r="F38" s="8">
        <v>3</v>
      </c>
      <c r="G38" s="9">
        <f t="shared" si="0"/>
        <v>92.53</v>
      </c>
      <c r="H38" s="7">
        <v>16.89</v>
      </c>
      <c r="I38" s="7">
        <v>75.64</v>
      </c>
      <c r="J38" s="17">
        <f t="shared" si="1"/>
        <v>7057.8</v>
      </c>
      <c r="K38" s="17">
        <f t="shared" si="2"/>
        <v>8633.76829719725</v>
      </c>
      <c r="L38" s="21">
        <v>653058.234</v>
      </c>
      <c r="M38" s="9"/>
      <c r="N38" s="22" t="s">
        <v>21</v>
      </c>
      <c r="O38" s="22" t="s">
        <v>22</v>
      </c>
    </row>
    <row r="39" spans="1:15" ht="15">
      <c r="A39" s="5">
        <v>35</v>
      </c>
      <c r="B39" s="6" t="s">
        <v>19</v>
      </c>
      <c r="C39" s="7" t="s">
        <v>130</v>
      </c>
      <c r="D39" s="8">
        <v>10</v>
      </c>
      <c r="E39" s="6" t="s">
        <v>20</v>
      </c>
      <c r="F39" s="8">
        <v>3</v>
      </c>
      <c r="G39" s="9">
        <f t="shared" si="0"/>
        <v>92.53</v>
      </c>
      <c r="H39" s="7">
        <v>16.89</v>
      </c>
      <c r="I39" s="7">
        <v>75.64</v>
      </c>
      <c r="J39" s="17">
        <f t="shared" si="1"/>
        <v>7057.8</v>
      </c>
      <c r="K39" s="17">
        <f t="shared" si="2"/>
        <v>8633.76829719725</v>
      </c>
      <c r="L39" s="21">
        <v>653058.234</v>
      </c>
      <c r="M39" s="9"/>
      <c r="N39" s="22" t="s">
        <v>21</v>
      </c>
      <c r="O39" s="22" t="s">
        <v>22</v>
      </c>
    </row>
    <row r="40" spans="1:15" ht="15">
      <c r="A40" s="5">
        <v>36</v>
      </c>
      <c r="B40" s="6" t="s">
        <v>19</v>
      </c>
      <c r="C40" s="7" t="s">
        <v>38</v>
      </c>
      <c r="D40" s="8">
        <v>11</v>
      </c>
      <c r="E40" s="6" t="s">
        <v>20</v>
      </c>
      <c r="F40" s="8">
        <v>3</v>
      </c>
      <c r="G40" s="9">
        <f t="shared" si="0"/>
        <v>92.53</v>
      </c>
      <c r="H40" s="7">
        <v>16.89</v>
      </c>
      <c r="I40" s="7">
        <v>75.64</v>
      </c>
      <c r="J40" s="17">
        <f t="shared" si="1"/>
        <v>7057.8</v>
      </c>
      <c r="K40" s="17">
        <f t="shared" si="2"/>
        <v>8633.76829719725</v>
      </c>
      <c r="L40" s="21">
        <v>653058.234</v>
      </c>
      <c r="M40" s="9"/>
      <c r="N40" s="22" t="s">
        <v>21</v>
      </c>
      <c r="O40" s="22" t="s">
        <v>22</v>
      </c>
    </row>
    <row r="41" spans="1:15" ht="15">
      <c r="A41" s="5">
        <v>37</v>
      </c>
      <c r="B41" s="6" t="s">
        <v>19</v>
      </c>
      <c r="C41" s="7" t="s">
        <v>39</v>
      </c>
      <c r="D41" s="8">
        <v>12</v>
      </c>
      <c r="E41" s="6" t="s">
        <v>20</v>
      </c>
      <c r="F41" s="8">
        <v>3</v>
      </c>
      <c r="G41" s="9">
        <f t="shared" si="0"/>
        <v>92.53</v>
      </c>
      <c r="H41" s="7">
        <v>16.89</v>
      </c>
      <c r="I41" s="7">
        <v>75.64</v>
      </c>
      <c r="J41" s="17">
        <f t="shared" si="1"/>
        <v>7057.8</v>
      </c>
      <c r="K41" s="17">
        <f t="shared" si="2"/>
        <v>8633.76829719725</v>
      </c>
      <c r="L41" s="21">
        <v>653058.234</v>
      </c>
      <c r="M41" s="9"/>
      <c r="N41" s="22" t="s">
        <v>21</v>
      </c>
      <c r="O41" s="22" t="s">
        <v>22</v>
      </c>
    </row>
    <row r="42" spans="1:15" ht="15">
      <c r="A42" s="5">
        <v>38</v>
      </c>
      <c r="B42" s="6" t="s">
        <v>19</v>
      </c>
      <c r="C42" s="7" t="s">
        <v>40</v>
      </c>
      <c r="D42" s="8">
        <v>13</v>
      </c>
      <c r="E42" s="6" t="s">
        <v>20</v>
      </c>
      <c r="F42" s="8">
        <v>3</v>
      </c>
      <c r="G42" s="9">
        <f t="shared" si="0"/>
        <v>92.53</v>
      </c>
      <c r="H42" s="7">
        <v>16.89</v>
      </c>
      <c r="I42" s="7">
        <v>75.64</v>
      </c>
      <c r="J42" s="17">
        <f t="shared" si="1"/>
        <v>7057.8</v>
      </c>
      <c r="K42" s="17">
        <f t="shared" si="2"/>
        <v>8633.76829719725</v>
      </c>
      <c r="L42" s="21">
        <v>653058.234</v>
      </c>
      <c r="M42" s="9"/>
      <c r="N42" s="22" t="s">
        <v>21</v>
      </c>
      <c r="O42" s="22" t="s">
        <v>22</v>
      </c>
    </row>
    <row r="43" spans="1:15" ht="15">
      <c r="A43" s="11">
        <v>39</v>
      </c>
      <c r="B43" s="12" t="s">
        <v>19</v>
      </c>
      <c r="C43" s="13" t="s">
        <v>41</v>
      </c>
      <c r="D43" s="14">
        <v>14</v>
      </c>
      <c r="E43" s="12" t="s">
        <v>20</v>
      </c>
      <c r="F43" s="14">
        <v>3</v>
      </c>
      <c r="G43" s="15">
        <f t="shared" si="0"/>
        <v>92.53</v>
      </c>
      <c r="H43" s="13">
        <v>16.89</v>
      </c>
      <c r="I43" s="13">
        <v>75.64</v>
      </c>
      <c r="J43" s="15">
        <f t="shared" si="1"/>
        <v>7958.44</v>
      </c>
      <c r="K43" s="15">
        <f t="shared" si="2"/>
        <v>9735.516303543098</v>
      </c>
      <c r="L43" s="23">
        <v>736394.4532</v>
      </c>
      <c r="M43" s="15"/>
      <c r="N43" s="24" t="s">
        <v>21</v>
      </c>
      <c r="O43" s="24" t="s">
        <v>22</v>
      </c>
    </row>
    <row r="44" spans="1:15" ht="15">
      <c r="A44" s="5">
        <v>40</v>
      </c>
      <c r="B44" s="6" t="s">
        <v>19</v>
      </c>
      <c r="C44" s="7" t="s">
        <v>42</v>
      </c>
      <c r="D44" s="8">
        <v>15</v>
      </c>
      <c r="E44" s="6" t="s">
        <v>20</v>
      </c>
      <c r="F44" s="8">
        <v>3</v>
      </c>
      <c r="G44" s="9">
        <f t="shared" si="0"/>
        <v>92.53</v>
      </c>
      <c r="H44" s="7">
        <v>16.89</v>
      </c>
      <c r="I44" s="7">
        <v>75.64</v>
      </c>
      <c r="J44" s="17">
        <f t="shared" si="1"/>
        <v>7057.8</v>
      </c>
      <c r="K44" s="17">
        <f t="shared" si="2"/>
        <v>8633.76829719725</v>
      </c>
      <c r="L44" s="21">
        <v>653058.234</v>
      </c>
      <c r="M44" s="9"/>
      <c r="N44" s="22" t="s">
        <v>21</v>
      </c>
      <c r="O44" s="22" t="s">
        <v>22</v>
      </c>
    </row>
    <row r="45" spans="1:15" ht="15">
      <c r="A45" s="5">
        <v>41</v>
      </c>
      <c r="B45" s="6" t="s">
        <v>19</v>
      </c>
      <c r="C45" s="7" t="s">
        <v>131</v>
      </c>
      <c r="D45" s="8">
        <v>16</v>
      </c>
      <c r="E45" s="6" t="s">
        <v>20</v>
      </c>
      <c r="F45" s="8">
        <v>3</v>
      </c>
      <c r="G45" s="9">
        <f t="shared" si="0"/>
        <v>92.53</v>
      </c>
      <c r="H45" s="7">
        <v>16.89</v>
      </c>
      <c r="I45" s="7">
        <v>75.64</v>
      </c>
      <c r="J45" s="17">
        <f t="shared" si="1"/>
        <v>7057.8</v>
      </c>
      <c r="K45" s="17">
        <f t="shared" si="2"/>
        <v>8633.76829719725</v>
      </c>
      <c r="L45" s="21">
        <v>653058.234</v>
      </c>
      <c r="M45" s="9"/>
      <c r="N45" s="22" t="s">
        <v>21</v>
      </c>
      <c r="O45" s="22" t="s">
        <v>22</v>
      </c>
    </row>
    <row r="46" spans="1:15" ht="15">
      <c r="A46" s="5">
        <v>42</v>
      </c>
      <c r="B46" s="6" t="s">
        <v>19</v>
      </c>
      <c r="C46" s="7" t="s">
        <v>222</v>
      </c>
      <c r="D46" s="8">
        <v>17</v>
      </c>
      <c r="E46" s="6" t="s">
        <v>20</v>
      </c>
      <c r="F46" s="8">
        <v>3</v>
      </c>
      <c r="G46" s="9">
        <f t="shared" si="0"/>
        <v>92.53</v>
      </c>
      <c r="H46" s="7">
        <v>16.89</v>
      </c>
      <c r="I46" s="7">
        <v>75.64</v>
      </c>
      <c r="J46" s="17">
        <f t="shared" si="1"/>
        <v>7057.8</v>
      </c>
      <c r="K46" s="17">
        <f t="shared" si="2"/>
        <v>8633.76829719725</v>
      </c>
      <c r="L46" s="21">
        <v>653058.234</v>
      </c>
      <c r="M46" s="9"/>
      <c r="N46" s="22" t="s">
        <v>21</v>
      </c>
      <c r="O46" s="22" t="s">
        <v>22</v>
      </c>
    </row>
    <row r="47" spans="1:15" ht="15">
      <c r="A47" s="11">
        <v>43</v>
      </c>
      <c r="B47" s="12" t="s">
        <v>19</v>
      </c>
      <c r="C47" s="13" t="s">
        <v>43</v>
      </c>
      <c r="D47" s="14">
        <v>18</v>
      </c>
      <c r="E47" s="12" t="s">
        <v>20</v>
      </c>
      <c r="F47" s="14">
        <v>3</v>
      </c>
      <c r="G47" s="15">
        <f t="shared" si="0"/>
        <v>92.53</v>
      </c>
      <c r="H47" s="13">
        <v>16.89</v>
      </c>
      <c r="I47" s="13">
        <v>75.64</v>
      </c>
      <c r="J47" s="15">
        <f t="shared" si="1"/>
        <v>7924.96</v>
      </c>
      <c r="K47" s="15">
        <f t="shared" si="2"/>
        <v>9694.560401903755</v>
      </c>
      <c r="L47" s="23">
        <v>733296.5488</v>
      </c>
      <c r="M47" s="15"/>
      <c r="N47" s="24" t="s">
        <v>21</v>
      </c>
      <c r="O47" s="24" t="s">
        <v>22</v>
      </c>
    </row>
    <row r="48" spans="1:15" ht="15">
      <c r="A48" s="5">
        <v>44</v>
      </c>
      <c r="B48" s="6" t="s">
        <v>19</v>
      </c>
      <c r="C48" s="7" t="s">
        <v>44</v>
      </c>
      <c r="D48" s="8">
        <v>19</v>
      </c>
      <c r="E48" s="6" t="s">
        <v>20</v>
      </c>
      <c r="F48" s="8">
        <v>3</v>
      </c>
      <c r="G48" s="9">
        <f t="shared" si="0"/>
        <v>92.53</v>
      </c>
      <c r="H48" s="7">
        <v>16.89</v>
      </c>
      <c r="I48" s="7">
        <v>75.64</v>
      </c>
      <c r="J48" s="17">
        <f t="shared" si="1"/>
        <v>7057.8</v>
      </c>
      <c r="K48" s="17">
        <f t="shared" si="2"/>
        <v>8633.76829719725</v>
      </c>
      <c r="L48" s="21">
        <v>653058.234</v>
      </c>
      <c r="M48" s="9"/>
      <c r="N48" s="22" t="s">
        <v>21</v>
      </c>
      <c r="O48" s="22" t="s">
        <v>22</v>
      </c>
    </row>
    <row r="49" spans="1:15" ht="15">
      <c r="A49" s="5">
        <v>45</v>
      </c>
      <c r="B49" s="6" t="s">
        <v>19</v>
      </c>
      <c r="C49" s="7" t="s">
        <v>45</v>
      </c>
      <c r="D49" s="8">
        <v>20</v>
      </c>
      <c r="E49" s="6" t="s">
        <v>20</v>
      </c>
      <c r="F49" s="8">
        <v>3</v>
      </c>
      <c r="G49" s="9">
        <f t="shared" si="0"/>
        <v>92.53</v>
      </c>
      <c r="H49" s="7">
        <v>16.89</v>
      </c>
      <c r="I49" s="7">
        <v>75.64</v>
      </c>
      <c r="J49" s="17">
        <f t="shared" si="1"/>
        <v>7091.279999999999</v>
      </c>
      <c r="K49" s="17">
        <f t="shared" si="2"/>
        <v>8674.724198836593</v>
      </c>
      <c r="L49" s="21">
        <v>656156.1383999999</v>
      </c>
      <c r="M49" s="9"/>
      <c r="N49" s="22" t="s">
        <v>21</v>
      </c>
      <c r="O49" s="22" t="s">
        <v>22</v>
      </c>
    </row>
    <row r="50" spans="1:15" ht="15">
      <c r="A50" s="5">
        <v>46</v>
      </c>
      <c r="B50" s="6" t="s">
        <v>19</v>
      </c>
      <c r="C50" s="7" t="s">
        <v>46</v>
      </c>
      <c r="D50" s="8">
        <v>21</v>
      </c>
      <c r="E50" s="6" t="s">
        <v>20</v>
      </c>
      <c r="F50" s="8">
        <v>3</v>
      </c>
      <c r="G50" s="9">
        <f t="shared" si="0"/>
        <v>92.53</v>
      </c>
      <c r="H50" s="7">
        <v>16.89</v>
      </c>
      <c r="I50" s="7">
        <v>75.64</v>
      </c>
      <c r="J50" s="17">
        <f t="shared" si="1"/>
        <v>7124.76</v>
      </c>
      <c r="K50" s="17">
        <f t="shared" si="2"/>
        <v>8715.68010047594</v>
      </c>
      <c r="L50" s="21">
        <v>659254.0428</v>
      </c>
      <c r="M50" s="9"/>
      <c r="N50" s="22" t="s">
        <v>21</v>
      </c>
      <c r="O50" s="22" t="s">
        <v>22</v>
      </c>
    </row>
    <row r="51" spans="1:15" ht="15">
      <c r="A51" s="5">
        <v>47</v>
      </c>
      <c r="B51" s="6" t="s">
        <v>19</v>
      </c>
      <c r="C51" s="7" t="s">
        <v>47</v>
      </c>
      <c r="D51" s="8">
        <v>22</v>
      </c>
      <c r="E51" s="6" t="s">
        <v>20</v>
      </c>
      <c r="F51" s="8">
        <v>3</v>
      </c>
      <c r="G51" s="9">
        <f t="shared" si="0"/>
        <v>92.53</v>
      </c>
      <c r="H51" s="7">
        <v>16.89</v>
      </c>
      <c r="I51" s="7">
        <v>75.64</v>
      </c>
      <c r="J51" s="17">
        <f t="shared" si="1"/>
        <v>7158.239999999999</v>
      </c>
      <c r="K51" s="17">
        <f t="shared" si="2"/>
        <v>8756.636002115281</v>
      </c>
      <c r="L51" s="21">
        <v>662351.9471999999</v>
      </c>
      <c r="M51" s="9"/>
      <c r="N51" s="22" t="s">
        <v>21</v>
      </c>
      <c r="O51" s="22" t="s">
        <v>22</v>
      </c>
    </row>
    <row r="52" spans="1:15" ht="15">
      <c r="A52" s="5">
        <v>48</v>
      </c>
      <c r="B52" s="6" t="s">
        <v>19</v>
      </c>
      <c r="C52" s="7" t="s">
        <v>48</v>
      </c>
      <c r="D52" s="8">
        <v>23</v>
      </c>
      <c r="E52" s="6" t="s">
        <v>20</v>
      </c>
      <c r="F52" s="8">
        <v>3</v>
      </c>
      <c r="G52" s="9">
        <f t="shared" si="0"/>
        <v>92.53</v>
      </c>
      <c r="H52" s="7">
        <v>16.89</v>
      </c>
      <c r="I52" s="7">
        <v>75.64</v>
      </c>
      <c r="J52" s="17">
        <f t="shared" si="1"/>
        <v>7190.64</v>
      </c>
      <c r="K52" s="17">
        <f t="shared" si="2"/>
        <v>8796.270745637228</v>
      </c>
      <c r="L52" s="21">
        <v>665349.9192</v>
      </c>
      <c r="M52" s="9"/>
      <c r="N52" s="22" t="s">
        <v>21</v>
      </c>
      <c r="O52" s="22" t="s">
        <v>22</v>
      </c>
    </row>
    <row r="53" spans="1:15" ht="15">
      <c r="A53" s="11">
        <v>49</v>
      </c>
      <c r="B53" s="12" t="s">
        <v>19</v>
      </c>
      <c r="C53" s="13" t="s">
        <v>49</v>
      </c>
      <c r="D53" s="14">
        <v>24</v>
      </c>
      <c r="E53" s="12" t="s">
        <v>20</v>
      </c>
      <c r="F53" s="14">
        <v>3</v>
      </c>
      <c r="G53" s="15">
        <f t="shared" si="0"/>
        <v>92.53</v>
      </c>
      <c r="H53" s="13">
        <v>16.89</v>
      </c>
      <c r="I53" s="13">
        <v>75.64</v>
      </c>
      <c r="J53" s="15">
        <f t="shared" si="1"/>
        <v>8024.319999999999</v>
      </c>
      <c r="K53" s="15">
        <f t="shared" si="2"/>
        <v>9816.106948704388</v>
      </c>
      <c r="L53" s="23">
        <v>742490.3295999999</v>
      </c>
      <c r="M53" s="15"/>
      <c r="N53" s="24" t="s">
        <v>21</v>
      </c>
      <c r="O53" s="24" t="s">
        <v>22</v>
      </c>
    </row>
    <row r="54" spans="1:15" ht="15">
      <c r="A54" s="11">
        <v>50</v>
      </c>
      <c r="B54" s="12" t="s">
        <v>19</v>
      </c>
      <c r="C54" s="13" t="s">
        <v>223</v>
      </c>
      <c r="D54" s="14">
        <v>2</v>
      </c>
      <c r="E54" s="12" t="s">
        <v>20</v>
      </c>
      <c r="F54" s="14">
        <v>3</v>
      </c>
      <c r="G54" s="15">
        <f t="shared" si="0"/>
        <v>74.31</v>
      </c>
      <c r="H54" s="13">
        <v>13.56</v>
      </c>
      <c r="I54" s="13">
        <v>60.75</v>
      </c>
      <c r="J54" s="15">
        <f t="shared" si="1"/>
        <v>7555.6</v>
      </c>
      <c r="K54" s="15">
        <f t="shared" si="2"/>
        <v>9242.084543209878</v>
      </c>
      <c r="L54" s="23">
        <v>561456.636</v>
      </c>
      <c r="M54" s="15"/>
      <c r="N54" s="24" t="s">
        <v>21</v>
      </c>
      <c r="O54" s="24" t="s">
        <v>22</v>
      </c>
    </row>
    <row r="55" spans="1:15" ht="15">
      <c r="A55" s="11">
        <v>51</v>
      </c>
      <c r="B55" s="12" t="s">
        <v>19</v>
      </c>
      <c r="C55" s="13" t="s">
        <v>224</v>
      </c>
      <c r="D55" s="14">
        <v>3</v>
      </c>
      <c r="E55" s="12" t="s">
        <v>20</v>
      </c>
      <c r="F55" s="14">
        <v>3</v>
      </c>
      <c r="G55" s="15">
        <f t="shared" si="0"/>
        <v>74.31</v>
      </c>
      <c r="H55" s="13">
        <v>13.56</v>
      </c>
      <c r="I55" s="13">
        <v>60.75</v>
      </c>
      <c r="J55" s="15">
        <f t="shared" si="1"/>
        <v>7839.64</v>
      </c>
      <c r="K55" s="15">
        <f t="shared" si="2"/>
        <v>9589.52507654321</v>
      </c>
      <c r="L55" s="23">
        <v>582563.6484000001</v>
      </c>
      <c r="M55" s="15"/>
      <c r="N55" s="24" t="s">
        <v>21</v>
      </c>
      <c r="O55" s="24" t="s">
        <v>22</v>
      </c>
    </row>
    <row r="56" spans="1:15" ht="15">
      <c r="A56" s="11">
        <v>52</v>
      </c>
      <c r="B56" s="12" t="s">
        <v>19</v>
      </c>
      <c r="C56" s="13" t="s">
        <v>225</v>
      </c>
      <c r="D56" s="14">
        <v>4</v>
      </c>
      <c r="E56" s="12" t="s">
        <v>20</v>
      </c>
      <c r="F56" s="14">
        <v>3</v>
      </c>
      <c r="G56" s="15">
        <f t="shared" si="0"/>
        <v>74.31</v>
      </c>
      <c r="H56" s="13">
        <v>13.56</v>
      </c>
      <c r="I56" s="13">
        <v>60.75</v>
      </c>
      <c r="J56" s="15">
        <f t="shared" si="1"/>
        <v>8055.64</v>
      </c>
      <c r="K56" s="15">
        <f t="shared" si="2"/>
        <v>9853.738409876543</v>
      </c>
      <c r="L56" s="23">
        <v>598614.6084</v>
      </c>
      <c r="M56" s="15"/>
      <c r="N56" s="24" t="s">
        <v>21</v>
      </c>
      <c r="O56" s="24" t="s">
        <v>22</v>
      </c>
    </row>
    <row r="57" spans="1:15" ht="15">
      <c r="A57" s="5">
        <v>53</v>
      </c>
      <c r="B57" s="6" t="s">
        <v>19</v>
      </c>
      <c r="C57" s="7" t="s">
        <v>132</v>
      </c>
      <c r="D57" s="8">
        <v>5</v>
      </c>
      <c r="E57" s="6" t="s">
        <v>20</v>
      </c>
      <c r="F57" s="8">
        <v>3</v>
      </c>
      <c r="G57" s="17">
        <f t="shared" si="0"/>
        <v>74.31</v>
      </c>
      <c r="H57" s="7">
        <v>13.56</v>
      </c>
      <c r="I57" s="7">
        <v>60.75</v>
      </c>
      <c r="J57" s="17">
        <f t="shared" si="1"/>
        <v>7192.799999999999</v>
      </c>
      <c r="K57" s="17">
        <f t="shared" si="2"/>
        <v>8798.304</v>
      </c>
      <c r="L57" s="21">
        <v>534496.968</v>
      </c>
      <c r="M57" s="17"/>
      <c r="N57" s="22" t="s">
        <v>21</v>
      </c>
      <c r="O57" s="22" t="s">
        <v>22</v>
      </c>
    </row>
    <row r="58" spans="1:15" ht="15">
      <c r="A58" s="5">
        <v>54</v>
      </c>
      <c r="B58" s="6" t="s">
        <v>19</v>
      </c>
      <c r="C58" s="7" t="s">
        <v>226</v>
      </c>
      <c r="D58" s="8">
        <v>6</v>
      </c>
      <c r="E58" s="6" t="s">
        <v>20</v>
      </c>
      <c r="F58" s="8">
        <v>3</v>
      </c>
      <c r="G58" s="17">
        <f t="shared" si="0"/>
        <v>74.31</v>
      </c>
      <c r="H58" s="7">
        <v>13.56</v>
      </c>
      <c r="I58" s="7">
        <v>60.75</v>
      </c>
      <c r="J58" s="17">
        <f t="shared" si="1"/>
        <v>7192.799999999999</v>
      </c>
      <c r="K58" s="17">
        <f t="shared" si="2"/>
        <v>8798.304</v>
      </c>
      <c r="L58" s="21">
        <v>534496.968</v>
      </c>
      <c r="M58" s="17"/>
      <c r="N58" s="22" t="s">
        <v>21</v>
      </c>
      <c r="O58" s="22" t="s">
        <v>22</v>
      </c>
    </row>
    <row r="59" spans="1:15" ht="15">
      <c r="A59" s="5">
        <v>55</v>
      </c>
      <c r="B59" s="6" t="s">
        <v>19</v>
      </c>
      <c r="C59" s="7" t="s">
        <v>50</v>
      </c>
      <c r="D59" s="8">
        <v>7</v>
      </c>
      <c r="E59" s="6" t="s">
        <v>20</v>
      </c>
      <c r="F59" s="8">
        <v>3</v>
      </c>
      <c r="G59" s="17">
        <f t="shared" si="0"/>
        <v>74.31</v>
      </c>
      <c r="H59" s="7">
        <v>13.56</v>
      </c>
      <c r="I59" s="7">
        <v>60.75</v>
      </c>
      <c r="J59" s="17">
        <f t="shared" si="1"/>
        <v>7192.799999999999</v>
      </c>
      <c r="K59" s="17">
        <f t="shared" si="2"/>
        <v>8798.304</v>
      </c>
      <c r="L59" s="21">
        <v>534496.968</v>
      </c>
      <c r="M59" s="17"/>
      <c r="N59" s="22" t="s">
        <v>21</v>
      </c>
      <c r="O59" s="22" t="s">
        <v>22</v>
      </c>
    </row>
    <row r="60" spans="1:15" ht="15">
      <c r="A60" s="5">
        <v>56</v>
      </c>
      <c r="B60" s="6" t="s">
        <v>19</v>
      </c>
      <c r="C60" s="7" t="s">
        <v>170</v>
      </c>
      <c r="D60" s="8">
        <v>8</v>
      </c>
      <c r="E60" s="6" t="s">
        <v>20</v>
      </c>
      <c r="F60" s="8">
        <v>3</v>
      </c>
      <c r="G60" s="17">
        <f t="shared" si="0"/>
        <v>74.31</v>
      </c>
      <c r="H60" s="7">
        <v>13.56</v>
      </c>
      <c r="I60" s="7">
        <v>60.75</v>
      </c>
      <c r="J60" s="17">
        <f t="shared" si="1"/>
        <v>7192.799999999999</v>
      </c>
      <c r="K60" s="17">
        <f t="shared" si="2"/>
        <v>8798.304</v>
      </c>
      <c r="L60" s="21">
        <v>534496.968</v>
      </c>
      <c r="M60" s="17"/>
      <c r="N60" s="22" t="s">
        <v>21</v>
      </c>
      <c r="O60" s="22" t="s">
        <v>22</v>
      </c>
    </row>
    <row r="61" spans="1:15" ht="15">
      <c r="A61" s="5">
        <v>57</v>
      </c>
      <c r="B61" s="6" t="s">
        <v>19</v>
      </c>
      <c r="C61" s="7" t="s">
        <v>51</v>
      </c>
      <c r="D61" s="8">
        <v>9</v>
      </c>
      <c r="E61" s="6" t="s">
        <v>20</v>
      </c>
      <c r="F61" s="8">
        <v>3</v>
      </c>
      <c r="G61" s="17">
        <f t="shared" si="0"/>
        <v>74.31</v>
      </c>
      <c r="H61" s="7">
        <v>13.56</v>
      </c>
      <c r="I61" s="7">
        <v>60.75</v>
      </c>
      <c r="J61" s="17">
        <f t="shared" si="1"/>
        <v>7261.92</v>
      </c>
      <c r="K61" s="17">
        <f t="shared" si="2"/>
        <v>8882.852266666667</v>
      </c>
      <c r="L61" s="21">
        <v>539633.2752</v>
      </c>
      <c r="M61" s="17"/>
      <c r="N61" s="22" t="s">
        <v>21</v>
      </c>
      <c r="O61" s="22" t="s">
        <v>22</v>
      </c>
    </row>
    <row r="62" spans="1:15" ht="15">
      <c r="A62" s="5">
        <v>58</v>
      </c>
      <c r="B62" s="6" t="s">
        <v>19</v>
      </c>
      <c r="C62" s="7" t="s">
        <v>133</v>
      </c>
      <c r="D62" s="8">
        <v>10</v>
      </c>
      <c r="E62" s="6" t="s">
        <v>20</v>
      </c>
      <c r="F62" s="8">
        <v>3</v>
      </c>
      <c r="G62" s="17">
        <f t="shared" si="0"/>
        <v>74.31</v>
      </c>
      <c r="H62" s="7">
        <v>13.56</v>
      </c>
      <c r="I62" s="7">
        <v>60.75</v>
      </c>
      <c r="J62" s="17">
        <f t="shared" si="1"/>
        <v>7261.92</v>
      </c>
      <c r="K62" s="17">
        <f t="shared" si="2"/>
        <v>8882.852266666667</v>
      </c>
      <c r="L62" s="21">
        <v>539633.2752</v>
      </c>
      <c r="M62" s="17"/>
      <c r="N62" s="22" t="s">
        <v>21</v>
      </c>
      <c r="O62" s="22" t="s">
        <v>22</v>
      </c>
    </row>
    <row r="63" spans="1:15" ht="15">
      <c r="A63" s="5">
        <v>59</v>
      </c>
      <c r="B63" s="6" t="s">
        <v>19</v>
      </c>
      <c r="C63" s="7" t="s">
        <v>52</v>
      </c>
      <c r="D63" s="8">
        <v>11</v>
      </c>
      <c r="E63" s="6" t="s">
        <v>20</v>
      </c>
      <c r="F63" s="8">
        <v>3</v>
      </c>
      <c r="G63" s="17">
        <f t="shared" si="0"/>
        <v>74.31</v>
      </c>
      <c r="H63" s="7">
        <v>13.56</v>
      </c>
      <c r="I63" s="7">
        <v>60.75</v>
      </c>
      <c r="J63" s="17">
        <f t="shared" si="1"/>
        <v>7261.92</v>
      </c>
      <c r="K63" s="17">
        <f t="shared" si="2"/>
        <v>8882.852266666667</v>
      </c>
      <c r="L63" s="21">
        <v>539633.2752</v>
      </c>
      <c r="M63" s="17"/>
      <c r="N63" s="22" t="s">
        <v>21</v>
      </c>
      <c r="O63" s="22" t="s">
        <v>22</v>
      </c>
    </row>
    <row r="64" spans="1:15" ht="15">
      <c r="A64" s="5">
        <v>60</v>
      </c>
      <c r="B64" s="6" t="s">
        <v>19</v>
      </c>
      <c r="C64" s="7" t="s">
        <v>171</v>
      </c>
      <c r="D64" s="8">
        <v>12</v>
      </c>
      <c r="E64" s="6" t="s">
        <v>20</v>
      </c>
      <c r="F64" s="8">
        <v>3</v>
      </c>
      <c r="G64" s="17">
        <f t="shared" si="0"/>
        <v>74.31</v>
      </c>
      <c r="H64" s="7">
        <v>13.56</v>
      </c>
      <c r="I64" s="7">
        <v>60.75</v>
      </c>
      <c r="J64" s="17">
        <f t="shared" si="1"/>
        <v>7261.92</v>
      </c>
      <c r="K64" s="17">
        <f t="shared" si="2"/>
        <v>8882.852266666667</v>
      </c>
      <c r="L64" s="21">
        <v>539633.2752</v>
      </c>
      <c r="M64" s="17"/>
      <c r="N64" s="22" t="s">
        <v>21</v>
      </c>
      <c r="O64" s="22" t="s">
        <v>22</v>
      </c>
    </row>
    <row r="65" spans="1:15" ht="15">
      <c r="A65" s="5">
        <v>61</v>
      </c>
      <c r="B65" s="6" t="s">
        <v>19</v>
      </c>
      <c r="C65" s="7" t="s">
        <v>172</v>
      </c>
      <c r="D65" s="8">
        <v>13</v>
      </c>
      <c r="E65" s="6" t="s">
        <v>20</v>
      </c>
      <c r="F65" s="8">
        <v>3</v>
      </c>
      <c r="G65" s="17">
        <f t="shared" si="0"/>
        <v>74.31</v>
      </c>
      <c r="H65" s="7">
        <v>13.56</v>
      </c>
      <c r="I65" s="7">
        <v>60.75</v>
      </c>
      <c r="J65" s="17">
        <f t="shared" si="1"/>
        <v>7261.92</v>
      </c>
      <c r="K65" s="17">
        <f t="shared" si="2"/>
        <v>8882.852266666667</v>
      </c>
      <c r="L65" s="21">
        <v>539633.2752</v>
      </c>
      <c r="M65" s="17"/>
      <c r="N65" s="22" t="s">
        <v>21</v>
      </c>
      <c r="O65" s="22" t="s">
        <v>22</v>
      </c>
    </row>
    <row r="66" spans="1:15" ht="15">
      <c r="A66" s="11">
        <v>62</v>
      </c>
      <c r="B66" s="12" t="s">
        <v>19</v>
      </c>
      <c r="C66" s="13" t="s">
        <v>227</v>
      </c>
      <c r="D66" s="14">
        <v>14</v>
      </c>
      <c r="E66" s="12" t="s">
        <v>20</v>
      </c>
      <c r="F66" s="14">
        <v>3</v>
      </c>
      <c r="G66" s="15">
        <f t="shared" si="0"/>
        <v>74.31</v>
      </c>
      <c r="H66" s="13">
        <v>13.56</v>
      </c>
      <c r="I66" s="13">
        <v>60.75</v>
      </c>
      <c r="J66" s="15">
        <f t="shared" si="1"/>
        <v>8158.24</v>
      </c>
      <c r="K66" s="15">
        <f t="shared" si="2"/>
        <v>9979.239743209877</v>
      </c>
      <c r="L66" s="23">
        <v>606238.8144</v>
      </c>
      <c r="M66" s="15"/>
      <c r="N66" s="24" t="s">
        <v>21</v>
      </c>
      <c r="O66" s="24" t="s">
        <v>22</v>
      </c>
    </row>
    <row r="67" spans="1:15" ht="15">
      <c r="A67" s="5">
        <v>63</v>
      </c>
      <c r="B67" s="6" t="s">
        <v>19</v>
      </c>
      <c r="C67" s="7" t="s">
        <v>228</v>
      </c>
      <c r="D67" s="8">
        <v>15</v>
      </c>
      <c r="E67" s="6" t="s">
        <v>20</v>
      </c>
      <c r="F67" s="8">
        <v>3</v>
      </c>
      <c r="G67" s="17">
        <f t="shared" si="0"/>
        <v>74.31</v>
      </c>
      <c r="H67" s="7">
        <v>13.56</v>
      </c>
      <c r="I67" s="7">
        <v>60.75</v>
      </c>
      <c r="J67" s="17">
        <f t="shared" si="1"/>
        <v>7261.92</v>
      </c>
      <c r="K67" s="17">
        <f t="shared" si="2"/>
        <v>8882.852266666667</v>
      </c>
      <c r="L67" s="21">
        <v>539633.2752</v>
      </c>
      <c r="M67" s="17"/>
      <c r="N67" s="22" t="s">
        <v>21</v>
      </c>
      <c r="O67" s="22" t="s">
        <v>22</v>
      </c>
    </row>
    <row r="68" spans="1:15" ht="15">
      <c r="A68" s="5">
        <v>64</v>
      </c>
      <c r="B68" s="6" t="s">
        <v>19</v>
      </c>
      <c r="C68" s="7" t="s">
        <v>134</v>
      </c>
      <c r="D68" s="8">
        <v>16</v>
      </c>
      <c r="E68" s="6" t="s">
        <v>20</v>
      </c>
      <c r="F68" s="8">
        <v>3</v>
      </c>
      <c r="G68" s="17">
        <f t="shared" si="0"/>
        <v>74.31</v>
      </c>
      <c r="H68" s="7">
        <v>13.56</v>
      </c>
      <c r="I68" s="7">
        <v>60.75</v>
      </c>
      <c r="J68" s="17">
        <f t="shared" si="1"/>
        <v>7261.92</v>
      </c>
      <c r="K68" s="17">
        <f t="shared" si="2"/>
        <v>8882.852266666667</v>
      </c>
      <c r="L68" s="21">
        <v>539633.2752</v>
      </c>
      <c r="M68" s="17"/>
      <c r="N68" s="22" t="s">
        <v>21</v>
      </c>
      <c r="O68" s="22" t="s">
        <v>22</v>
      </c>
    </row>
    <row r="69" spans="1:15" ht="15">
      <c r="A69" s="5">
        <v>65</v>
      </c>
      <c r="B69" s="6" t="s">
        <v>19</v>
      </c>
      <c r="C69" s="7" t="s">
        <v>53</v>
      </c>
      <c r="D69" s="8">
        <v>17</v>
      </c>
      <c r="E69" s="6" t="s">
        <v>20</v>
      </c>
      <c r="F69" s="8">
        <v>3</v>
      </c>
      <c r="G69" s="17">
        <f aca="true" t="shared" si="3" ref="G69:G132">H69+I69</f>
        <v>74.31</v>
      </c>
      <c r="H69" s="7">
        <v>13.56</v>
      </c>
      <c r="I69" s="7">
        <v>60.75</v>
      </c>
      <c r="J69" s="17">
        <f aca="true" t="shared" si="4" ref="J69:J78">L69/G69</f>
        <v>7261.92</v>
      </c>
      <c r="K69" s="17">
        <f aca="true" t="shared" si="5" ref="K69:K78">L69/I69</f>
        <v>8882.852266666667</v>
      </c>
      <c r="L69" s="21">
        <v>539633.2752</v>
      </c>
      <c r="M69" s="17"/>
      <c r="N69" s="22" t="s">
        <v>21</v>
      </c>
      <c r="O69" s="22" t="s">
        <v>22</v>
      </c>
    </row>
    <row r="70" spans="1:15" ht="15">
      <c r="A70" s="11">
        <v>66</v>
      </c>
      <c r="B70" s="12" t="s">
        <v>19</v>
      </c>
      <c r="C70" s="13" t="s">
        <v>229</v>
      </c>
      <c r="D70" s="14">
        <v>18</v>
      </c>
      <c r="E70" s="12" t="s">
        <v>20</v>
      </c>
      <c r="F70" s="14">
        <v>3</v>
      </c>
      <c r="G70" s="15">
        <f t="shared" si="3"/>
        <v>74.31</v>
      </c>
      <c r="H70" s="13">
        <v>13.56</v>
      </c>
      <c r="I70" s="13">
        <v>60.75</v>
      </c>
      <c r="J70" s="15">
        <f t="shared" si="4"/>
        <v>8124.76</v>
      </c>
      <c r="K70" s="15">
        <f t="shared" si="5"/>
        <v>9938.286676543212</v>
      </c>
      <c r="L70" s="23">
        <v>603750.9156000001</v>
      </c>
      <c r="M70" s="15"/>
      <c r="N70" s="24" t="s">
        <v>21</v>
      </c>
      <c r="O70" s="24" t="s">
        <v>22</v>
      </c>
    </row>
    <row r="71" spans="1:15" ht="15">
      <c r="A71" s="5">
        <v>67</v>
      </c>
      <c r="B71" s="6" t="s">
        <v>19</v>
      </c>
      <c r="C71" s="7" t="s">
        <v>54</v>
      </c>
      <c r="D71" s="8">
        <v>19</v>
      </c>
      <c r="E71" s="6" t="s">
        <v>20</v>
      </c>
      <c r="F71" s="8">
        <v>3</v>
      </c>
      <c r="G71" s="17">
        <f t="shared" si="3"/>
        <v>74.31</v>
      </c>
      <c r="H71" s="7">
        <v>13.56</v>
      </c>
      <c r="I71" s="7">
        <v>60.75</v>
      </c>
      <c r="J71" s="17">
        <f t="shared" si="4"/>
        <v>7261.92</v>
      </c>
      <c r="K71" s="17">
        <f t="shared" si="5"/>
        <v>8882.852266666667</v>
      </c>
      <c r="L71" s="21">
        <v>539633.2752</v>
      </c>
      <c r="M71" s="17"/>
      <c r="N71" s="22" t="s">
        <v>21</v>
      </c>
      <c r="O71" s="22" t="s">
        <v>22</v>
      </c>
    </row>
    <row r="72" spans="1:15" ht="15">
      <c r="A72" s="5">
        <v>68</v>
      </c>
      <c r="B72" s="6" t="s">
        <v>19</v>
      </c>
      <c r="C72" s="7" t="s">
        <v>230</v>
      </c>
      <c r="D72" s="8">
        <v>20</v>
      </c>
      <c r="E72" s="6" t="s">
        <v>20</v>
      </c>
      <c r="F72" s="8">
        <v>3</v>
      </c>
      <c r="G72" s="17">
        <f t="shared" si="3"/>
        <v>74.31</v>
      </c>
      <c r="H72" s="7">
        <v>13.56</v>
      </c>
      <c r="I72" s="7">
        <v>60.75</v>
      </c>
      <c r="J72" s="17">
        <f t="shared" si="4"/>
        <v>7261.92</v>
      </c>
      <c r="K72" s="17">
        <f t="shared" si="5"/>
        <v>8882.852266666667</v>
      </c>
      <c r="L72" s="21">
        <v>539633.2752</v>
      </c>
      <c r="M72" s="17"/>
      <c r="N72" s="22" t="s">
        <v>21</v>
      </c>
      <c r="O72" s="22" t="s">
        <v>22</v>
      </c>
    </row>
    <row r="73" spans="1:15" ht="15">
      <c r="A73" s="5">
        <v>69</v>
      </c>
      <c r="B73" s="6" t="s">
        <v>19</v>
      </c>
      <c r="C73" s="7" t="s">
        <v>231</v>
      </c>
      <c r="D73" s="8">
        <v>21</v>
      </c>
      <c r="E73" s="6" t="s">
        <v>20</v>
      </c>
      <c r="F73" s="8">
        <v>3</v>
      </c>
      <c r="G73" s="17">
        <f t="shared" si="3"/>
        <v>74.31</v>
      </c>
      <c r="H73" s="7">
        <v>13.56</v>
      </c>
      <c r="I73" s="7">
        <v>60.75</v>
      </c>
      <c r="J73" s="17">
        <f t="shared" si="4"/>
        <v>7261.92</v>
      </c>
      <c r="K73" s="17">
        <f t="shared" si="5"/>
        <v>8882.852266666667</v>
      </c>
      <c r="L73" s="21">
        <v>539633.2752</v>
      </c>
      <c r="M73" s="17"/>
      <c r="N73" s="22" t="s">
        <v>21</v>
      </c>
      <c r="O73" s="22" t="s">
        <v>22</v>
      </c>
    </row>
    <row r="74" spans="1:15" ht="15">
      <c r="A74" s="5">
        <v>70</v>
      </c>
      <c r="B74" s="6" t="s">
        <v>19</v>
      </c>
      <c r="C74" s="7" t="s">
        <v>232</v>
      </c>
      <c r="D74" s="8">
        <v>22</v>
      </c>
      <c r="E74" s="6" t="s">
        <v>20</v>
      </c>
      <c r="F74" s="8">
        <v>3</v>
      </c>
      <c r="G74" s="17">
        <f t="shared" si="3"/>
        <v>74.31</v>
      </c>
      <c r="H74" s="7">
        <v>13.56</v>
      </c>
      <c r="I74" s="7">
        <v>60.75</v>
      </c>
      <c r="J74" s="17">
        <f t="shared" si="4"/>
        <v>7261.92</v>
      </c>
      <c r="K74" s="17">
        <f t="shared" si="5"/>
        <v>8882.852266666667</v>
      </c>
      <c r="L74" s="21">
        <v>539633.2752</v>
      </c>
      <c r="M74" s="17"/>
      <c r="N74" s="22" t="s">
        <v>21</v>
      </c>
      <c r="O74" s="22" t="s">
        <v>22</v>
      </c>
    </row>
    <row r="75" spans="1:15" ht="15">
      <c r="A75" s="5">
        <v>71</v>
      </c>
      <c r="B75" s="6" t="s">
        <v>19</v>
      </c>
      <c r="C75" s="7" t="s">
        <v>233</v>
      </c>
      <c r="D75" s="8">
        <v>23</v>
      </c>
      <c r="E75" s="6" t="s">
        <v>20</v>
      </c>
      <c r="F75" s="8">
        <v>3</v>
      </c>
      <c r="G75" s="17">
        <f t="shared" si="3"/>
        <v>74.31</v>
      </c>
      <c r="H75" s="7">
        <v>13.56</v>
      </c>
      <c r="I75" s="7">
        <v>60.75</v>
      </c>
      <c r="J75" s="17">
        <f t="shared" si="4"/>
        <v>7261.92</v>
      </c>
      <c r="K75" s="17">
        <f t="shared" si="5"/>
        <v>8882.852266666667</v>
      </c>
      <c r="L75" s="21">
        <v>539633.2752</v>
      </c>
      <c r="M75" s="17"/>
      <c r="N75" s="22" t="s">
        <v>21</v>
      </c>
      <c r="O75" s="22" t="s">
        <v>22</v>
      </c>
    </row>
    <row r="76" spans="1:15" ht="15">
      <c r="A76" s="11">
        <v>72</v>
      </c>
      <c r="B76" s="12" t="s">
        <v>19</v>
      </c>
      <c r="C76" s="13" t="s">
        <v>234</v>
      </c>
      <c r="D76" s="14">
        <v>24</v>
      </c>
      <c r="E76" s="12" t="s">
        <v>20</v>
      </c>
      <c r="F76" s="14">
        <v>3</v>
      </c>
      <c r="G76" s="15">
        <f t="shared" si="3"/>
        <v>74.31</v>
      </c>
      <c r="H76" s="13">
        <v>13.56</v>
      </c>
      <c r="I76" s="13">
        <v>60.75</v>
      </c>
      <c r="J76" s="15">
        <f t="shared" si="4"/>
        <v>8055.64</v>
      </c>
      <c r="K76" s="15">
        <f t="shared" si="5"/>
        <v>9853.738409876543</v>
      </c>
      <c r="L76" s="23">
        <v>598614.6084</v>
      </c>
      <c r="M76" s="15"/>
      <c r="N76" s="24" t="s">
        <v>21</v>
      </c>
      <c r="O76" s="24" t="s">
        <v>22</v>
      </c>
    </row>
    <row r="77" spans="1:15" ht="15">
      <c r="A77" s="11">
        <v>73</v>
      </c>
      <c r="B77" s="12" t="s">
        <v>19</v>
      </c>
      <c r="C77" s="13" t="s">
        <v>55</v>
      </c>
      <c r="D77" s="14">
        <v>2</v>
      </c>
      <c r="E77" s="12" t="s">
        <v>20</v>
      </c>
      <c r="F77" s="14">
        <v>3</v>
      </c>
      <c r="G77" s="15">
        <f t="shared" si="3"/>
        <v>99.75</v>
      </c>
      <c r="H77" s="16">
        <v>18.21</v>
      </c>
      <c r="I77" s="16">
        <v>81.54</v>
      </c>
      <c r="J77" s="15">
        <f t="shared" si="4"/>
        <v>7640.92</v>
      </c>
      <c r="K77" s="15">
        <f t="shared" si="5"/>
        <v>9347.335908756439</v>
      </c>
      <c r="L77" s="23">
        <v>762181.77</v>
      </c>
      <c r="M77" s="15"/>
      <c r="N77" s="24" t="s">
        <v>21</v>
      </c>
      <c r="O77" s="24" t="s">
        <v>22</v>
      </c>
    </row>
    <row r="78" spans="1:15" ht="15">
      <c r="A78" s="11">
        <v>74</v>
      </c>
      <c r="B78" s="12" t="s">
        <v>19</v>
      </c>
      <c r="C78" s="13" t="s">
        <v>56</v>
      </c>
      <c r="D78" s="14">
        <v>3</v>
      </c>
      <c r="E78" s="12" t="s">
        <v>20</v>
      </c>
      <c r="F78" s="14">
        <v>3</v>
      </c>
      <c r="G78" s="15">
        <f t="shared" si="3"/>
        <v>99.75</v>
      </c>
      <c r="H78" s="16">
        <v>18.21</v>
      </c>
      <c r="I78" s="16">
        <v>81.54</v>
      </c>
      <c r="J78" s="15">
        <f t="shared" si="4"/>
        <v>7923.88</v>
      </c>
      <c r="K78" s="15">
        <f t="shared" si="5"/>
        <v>9693.488226637233</v>
      </c>
      <c r="L78" s="23">
        <v>790407.03</v>
      </c>
      <c r="M78" s="15"/>
      <c r="N78" s="24" t="s">
        <v>21</v>
      </c>
      <c r="O78" s="24" t="s">
        <v>22</v>
      </c>
    </row>
    <row r="79" spans="1:15" ht="15">
      <c r="A79" s="11">
        <v>75</v>
      </c>
      <c r="B79" s="12" t="s">
        <v>19</v>
      </c>
      <c r="C79" s="13" t="s">
        <v>57</v>
      </c>
      <c r="D79" s="14">
        <v>4</v>
      </c>
      <c r="E79" s="12" t="s">
        <v>20</v>
      </c>
      <c r="F79" s="14">
        <v>3</v>
      </c>
      <c r="G79" s="15">
        <f t="shared" si="3"/>
        <v>99.75</v>
      </c>
      <c r="H79" s="16">
        <v>18.21</v>
      </c>
      <c r="I79" s="16">
        <v>81.54</v>
      </c>
      <c r="J79" s="15">
        <f>L79/'附件2'!G66</f>
        <v>8662.944213064446</v>
      </c>
      <c r="K79" s="15">
        <f>L79/'附件2'!I66</f>
        <v>10452.354271356784</v>
      </c>
      <c r="L79" s="23">
        <v>790407.03</v>
      </c>
      <c r="M79" s="15"/>
      <c r="N79" s="24" t="s">
        <v>21</v>
      </c>
      <c r="O79" s="24" t="s">
        <v>22</v>
      </c>
    </row>
    <row r="80" spans="1:15" ht="15">
      <c r="A80" s="5">
        <v>76</v>
      </c>
      <c r="B80" s="6" t="s">
        <v>19</v>
      </c>
      <c r="C80" s="7" t="s">
        <v>136</v>
      </c>
      <c r="D80" s="8">
        <v>5</v>
      </c>
      <c r="E80" s="6" t="s">
        <v>20</v>
      </c>
      <c r="F80" s="8">
        <v>3</v>
      </c>
      <c r="G80" s="17">
        <f t="shared" si="3"/>
        <v>99.75</v>
      </c>
      <c r="H80" s="10">
        <v>18.21</v>
      </c>
      <c r="I80" s="10">
        <v>81.54</v>
      </c>
      <c r="J80" s="17">
        <f aca="true" t="shared" si="6" ref="J80:J143">L80/G80</f>
        <v>7058.88</v>
      </c>
      <c r="K80" s="17">
        <f aca="true" t="shared" si="7" ref="K80:K143">L80/I80</f>
        <v>8635.311258278145</v>
      </c>
      <c r="L80" s="21">
        <v>704123.28</v>
      </c>
      <c r="M80" s="17"/>
      <c r="N80" s="27" t="s">
        <v>21</v>
      </c>
      <c r="O80" s="22" t="s">
        <v>22</v>
      </c>
    </row>
    <row r="81" spans="1:15" ht="15">
      <c r="A81" s="5">
        <v>77</v>
      </c>
      <c r="B81" s="6" t="s">
        <v>19</v>
      </c>
      <c r="C81" s="7" t="s">
        <v>58</v>
      </c>
      <c r="D81" s="8">
        <v>6</v>
      </c>
      <c r="E81" s="6" t="s">
        <v>20</v>
      </c>
      <c r="F81" s="8">
        <v>3</v>
      </c>
      <c r="G81" s="17">
        <f t="shared" si="3"/>
        <v>99.75</v>
      </c>
      <c r="H81" s="10">
        <v>18.21</v>
      </c>
      <c r="I81" s="10">
        <v>81.54</v>
      </c>
      <c r="J81" s="17">
        <f t="shared" si="6"/>
        <v>7058.88</v>
      </c>
      <c r="K81" s="17">
        <f t="shared" si="7"/>
        <v>8635.311258278145</v>
      </c>
      <c r="L81" s="21">
        <v>704123.28</v>
      </c>
      <c r="M81" s="17"/>
      <c r="N81" s="27" t="s">
        <v>21</v>
      </c>
      <c r="O81" s="22" t="s">
        <v>22</v>
      </c>
    </row>
    <row r="82" spans="1:15" ht="15">
      <c r="A82" s="5">
        <v>78</v>
      </c>
      <c r="B82" s="6" t="s">
        <v>19</v>
      </c>
      <c r="C82" s="7" t="s">
        <v>59</v>
      </c>
      <c r="D82" s="8">
        <v>7</v>
      </c>
      <c r="E82" s="6" t="s">
        <v>20</v>
      </c>
      <c r="F82" s="8">
        <v>3</v>
      </c>
      <c r="G82" s="9">
        <f t="shared" si="3"/>
        <v>99.75</v>
      </c>
      <c r="H82" s="10">
        <v>18.21</v>
      </c>
      <c r="I82" s="10">
        <v>81.54</v>
      </c>
      <c r="J82" s="17">
        <f t="shared" si="6"/>
        <v>7058.88</v>
      </c>
      <c r="K82" s="17">
        <f t="shared" si="7"/>
        <v>8635.311258278145</v>
      </c>
      <c r="L82" s="21">
        <v>704123.28</v>
      </c>
      <c r="M82" s="9"/>
      <c r="N82" s="22" t="s">
        <v>21</v>
      </c>
      <c r="O82" s="22" t="s">
        <v>22</v>
      </c>
    </row>
    <row r="83" spans="1:15" ht="15">
      <c r="A83" s="5">
        <v>79</v>
      </c>
      <c r="B83" s="6" t="s">
        <v>19</v>
      </c>
      <c r="C83" s="7" t="s">
        <v>235</v>
      </c>
      <c r="D83" s="8">
        <v>8</v>
      </c>
      <c r="E83" s="6" t="s">
        <v>20</v>
      </c>
      <c r="F83" s="8">
        <v>3</v>
      </c>
      <c r="G83" s="9">
        <f t="shared" si="3"/>
        <v>99.75</v>
      </c>
      <c r="H83" s="10">
        <v>18.21</v>
      </c>
      <c r="I83" s="10">
        <v>81.54</v>
      </c>
      <c r="J83" s="17">
        <f t="shared" si="6"/>
        <v>7058.88</v>
      </c>
      <c r="K83" s="17">
        <f t="shared" si="7"/>
        <v>8635.311258278145</v>
      </c>
      <c r="L83" s="21">
        <v>704123.28</v>
      </c>
      <c r="M83" s="9"/>
      <c r="N83" s="22" t="s">
        <v>21</v>
      </c>
      <c r="O83" s="22" t="s">
        <v>22</v>
      </c>
    </row>
    <row r="84" spans="1:15" ht="15">
      <c r="A84" s="5">
        <v>80</v>
      </c>
      <c r="B84" s="6" t="s">
        <v>19</v>
      </c>
      <c r="C84" s="7" t="s">
        <v>60</v>
      </c>
      <c r="D84" s="8">
        <v>9</v>
      </c>
      <c r="E84" s="6" t="s">
        <v>20</v>
      </c>
      <c r="F84" s="8">
        <v>3</v>
      </c>
      <c r="G84" s="9">
        <f t="shared" si="3"/>
        <v>99.75</v>
      </c>
      <c r="H84" s="10">
        <v>18.21</v>
      </c>
      <c r="I84" s="10">
        <v>81.54</v>
      </c>
      <c r="J84" s="17">
        <f t="shared" si="6"/>
        <v>7125.84</v>
      </c>
      <c r="K84" s="17">
        <f t="shared" si="7"/>
        <v>8717.225165562913</v>
      </c>
      <c r="L84" s="21">
        <v>710802.54</v>
      </c>
      <c r="M84" s="9"/>
      <c r="N84" s="22" t="s">
        <v>21</v>
      </c>
      <c r="O84" s="22" t="s">
        <v>22</v>
      </c>
    </row>
    <row r="85" spans="1:15" ht="15">
      <c r="A85" s="5">
        <v>81</v>
      </c>
      <c r="B85" s="6" t="s">
        <v>19</v>
      </c>
      <c r="C85" s="7" t="s">
        <v>137</v>
      </c>
      <c r="D85" s="8">
        <v>10</v>
      </c>
      <c r="E85" s="6" t="s">
        <v>20</v>
      </c>
      <c r="F85" s="8">
        <v>3</v>
      </c>
      <c r="G85" s="9">
        <f t="shared" si="3"/>
        <v>99.75</v>
      </c>
      <c r="H85" s="10">
        <v>18.21</v>
      </c>
      <c r="I85" s="10">
        <v>81.54</v>
      </c>
      <c r="J85" s="17">
        <f t="shared" si="6"/>
        <v>7125.84</v>
      </c>
      <c r="K85" s="17">
        <f t="shared" si="7"/>
        <v>8717.225165562913</v>
      </c>
      <c r="L85" s="21">
        <v>710802.54</v>
      </c>
      <c r="M85" s="9"/>
      <c r="N85" s="22" t="s">
        <v>21</v>
      </c>
      <c r="O85" s="22" t="s">
        <v>22</v>
      </c>
    </row>
    <row r="86" spans="1:15" ht="15">
      <c r="A86" s="5">
        <v>82</v>
      </c>
      <c r="B86" s="6" t="s">
        <v>19</v>
      </c>
      <c r="C86" s="7" t="s">
        <v>173</v>
      </c>
      <c r="D86" s="8">
        <v>11</v>
      </c>
      <c r="E86" s="6" t="s">
        <v>20</v>
      </c>
      <c r="F86" s="8">
        <v>3</v>
      </c>
      <c r="G86" s="9">
        <f t="shared" si="3"/>
        <v>99.75</v>
      </c>
      <c r="H86" s="10">
        <v>18.21</v>
      </c>
      <c r="I86" s="10">
        <v>81.54</v>
      </c>
      <c r="J86" s="17">
        <f t="shared" si="6"/>
        <v>7125.84</v>
      </c>
      <c r="K86" s="17">
        <f t="shared" si="7"/>
        <v>8717.225165562913</v>
      </c>
      <c r="L86" s="21">
        <v>710802.54</v>
      </c>
      <c r="M86" s="9"/>
      <c r="N86" s="22" t="s">
        <v>21</v>
      </c>
      <c r="O86" s="22" t="s">
        <v>22</v>
      </c>
    </row>
    <row r="87" spans="1:15" ht="15">
      <c r="A87" s="5">
        <v>83</v>
      </c>
      <c r="B87" s="6" t="s">
        <v>19</v>
      </c>
      <c r="C87" s="7" t="s">
        <v>61</v>
      </c>
      <c r="D87" s="8">
        <v>12</v>
      </c>
      <c r="E87" s="6" t="s">
        <v>20</v>
      </c>
      <c r="F87" s="8">
        <v>3</v>
      </c>
      <c r="G87" s="9">
        <f t="shared" si="3"/>
        <v>99.75</v>
      </c>
      <c r="H87" s="10">
        <v>18.21</v>
      </c>
      <c r="I87" s="10">
        <v>81.54</v>
      </c>
      <c r="J87" s="17">
        <f t="shared" si="6"/>
        <v>7125.84</v>
      </c>
      <c r="K87" s="17">
        <f t="shared" si="7"/>
        <v>8717.225165562913</v>
      </c>
      <c r="L87" s="21">
        <v>710802.54</v>
      </c>
      <c r="M87" s="9"/>
      <c r="N87" s="22" t="s">
        <v>21</v>
      </c>
      <c r="O87" s="22" t="s">
        <v>22</v>
      </c>
    </row>
    <row r="88" spans="1:15" ht="15">
      <c r="A88" s="5">
        <v>84</v>
      </c>
      <c r="B88" s="6" t="s">
        <v>19</v>
      </c>
      <c r="C88" s="7" t="s">
        <v>174</v>
      </c>
      <c r="D88" s="8">
        <v>13</v>
      </c>
      <c r="E88" s="6" t="s">
        <v>20</v>
      </c>
      <c r="F88" s="8">
        <v>3</v>
      </c>
      <c r="G88" s="9">
        <f t="shared" si="3"/>
        <v>99.75</v>
      </c>
      <c r="H88" s="10">
        <v>18.21</v>
      </c>
      <c r="I88" s="10">
        <v>81.54</v>
      </c>
      <c r="J88" s="17">
        <f t="shared" si="6"/>
        <v>7125.84</v>
      </c>
      <c r="K88" s="17">
        <f t="shared" si="7"/>
        <v>8717.225165562913</v>
      </c>
      <c r="L88" s="21">
        <v>710802.54</v>
      </c>
      <c r="M88" s="9"/>
      <c r="N88" s="22" t="s">
        <v>21</v>
      </c>
      <c r="O88" s="22" t="s">
        <v>22</v>
      </c>
    </row>
    <row r="89" spans="1:15" ht="15">
      <c r="A89" s="11">
        <v>85</v>
      </c>
      <c r="B89" s="12" t="s">
        <v>19</v>
      </c>
      <c r="C89" s="13" t="s">
        <v>62</v>
      </c>
      <c r="D89" s="14">
        <v>14</v>
      </c>
      <c r="E89" s="12" t="s">
        <v>20</v>
      </c>
      <c r="F89" s="14">
        <v>3</v>
      </c>
      <c r="G89" s="15">
        <f t="shared" si="3"/>
        <v>99.75</v>
      </c>
      <c r="H89" s="16">
        <v>18.21</v>
      </c>
      <c r="I89" s="16">
        <v>81.54</v>
      </c>
      <c r="J89" s="15">
        <f t="shared" si="6"/>
        <v>8024.320000000001</v>
      </c>
      <c r="K89" s="15">
        <f t="shared" si="7"/>
        <v>9816.359087564386</v>
      </c>
      <c r="L89" s="23">
        <v>800425.92</v>
      </c>
      <c r="M89" s="15"/>
      <c r="N89" s="24" t="s">
        <v>21</v>
      </c>
      <c r="O89" s="24" t="s">
        <v>22</v>
      </c>
    </row>
    <row r="90" spans="1:15" ht="15">
      <c r="A90" s="5">
        <v>86</v>
      </c>
      <c r="B90" s="6" t="s">
        <v>19</v>
      </c>
      <c r="C90" s="7" t="s">
        <v>175</v>
      </c>
      <c r="D90" s="8">
        <v>15</v>
      </c>
      <c r="E90" s="6" t="s">
        <v>20</v>
      </c>
      <c r="F90" s="8">
        <v>3</v>
      </c>
      <c r="G90" s="9">
        <f t="shared" si="3"/>
        <v>99.75</v>
      </c>
      <c r="H90" s="10">
        <v>18.21</v>
      </c>
      <c r="I90" s="10">
        <v>81.54</v>
      </c>
      <c r="J90" s="17">
        <f t="shared" si="6"/>
        <v>7125.84</v>
      </c>
      <c r="K90" s="17">
        <f t="shared" si="7"/>
        <v>8717.225165562913</v>
      </c>
      <c r="L90" s="21">
        <v>710802.54</v>
      </c>
      <c r="M90" s="9"/>
      <c r="N90" s="22" t="s">
        <v>21</v>
      </c>
      <c r="O90" s="22" t="s">
        <v>22</v>
      </c>
    </row>
    <row r="91" spans="1:15" ht="15">
      <c r="A91" s="5">
        <v>87</v>
      </c>
      <c r="B91" s="6" t="s">
        <v>19</v>
      </c>
      <c r="C91" s="7" t="s">
        <v>138</v>
      </c>
      <c r="D91" s="8">
        <v>16</v>
      </c>
      <c r="E91" s="6" t="s">
        <v>20</v>
      </c>
      <c r="F91" s="8">
        <v>3</v>
      </c>
      <c r="G91" s="9">
        <f t="shared" si="3"/>
        <v>99.75</v>
      </c>
      <c r="H91" s="10">
        <v>18.21</v>
      </c>
      <c r="I91" s="10">
        <v>81.54</v>
      </c>
      <c r="J91" s="17">
        <f t="shared" si="6"/>
        <v>7125.84</v>
      </c>
      <c r="K91" s="17">
        <f t="shared" si="7"/>
        <v>8717.225165562913</v>
      </c>
      <c r="L91" s="21">
        <v>710802.54</v>
      </c>
      <c r="M91" s="9"/>
      <c r="N91" s="22" t="s">
        <v>21</v>
      </c>
      <c r="O91" s="22" t="s">
        <v>22</v>
      </c>
    </row>
    <row r="92" spans="1:15" ht="15">
      <c r="A92" s="5">
        <v>88</v>
      </c>
      <c r="B92" s="6" t="s">
        <v>19</v>
      </c>
      <c r="C92" s="7" t="s">
        <v>63</v>
      </c>
      <c r="D92" s="8">
        <v>17</v>
      </c>
      <c r="E92" s="6" t="s">
        <v>20</v>
      </c>
      <c r="F92" s="8">
        <v>3</v>
      </c>
      <c r="G92" s="9">
        <f t="shared" si="3"/>
        <v>99.75</v>
      </c>
      <c r="H92" s="10">
        <v>18.21</v>
      </c>
      <c r="I92" s="10">
        <v>81.54</v>
      </c>
      <c r="J92" s="17">
        <f t="shared" si="6"/>
        <v>7125.84</v>
      </c>
      <c r="K92" s="17">
        <f t="shared" si="7"/>
        <v>8717.225165562913</v>
      </c>
      <c r="L92" s="21">
        <v>710802.54</v>
      </c>
      <c r="M92" s="9"/>
      <c r="N92" s="22" t="s">
        <v>21</v>
      </c>
      <c r="O92" s="22" t="s">
        <v>22</v>
      </c>
    </row>
    <row r="93" spans="1:15" ht="15">
      <c r="A93" s="11">
        <v>89</v>
      </c>
      <c r="B93" s="12" t="s">
        <v>19</v>
      </c>
      <c r="C93" s="13" t="s">
        <v>176</v>
      </c>
      <c r="D93" s="14">
        <v>18</v>
      </c>
      <c r="E93" s="12" t="s">
        <v>20</v>
      </c>
      <c r="F93" s="14">
        <v>3</v>
      </c>
      <c r="G93" s="15">
        <f t="shared" si="3"/>
        <v>99.75</v>
      </c>
      <c r="H93" s="16">
        <v>18.21</v>
      </c>
      <c r="I93" s="16">
        <v>81.54</v>
      </c>
      <c r="J93" s="15">
        <f t="shared" si="6"/>
        <v>7990.84</v>
      </c>
      <c r="K93" s="15">
        <f t="shared" si="7"/>
        <v>9775.402133922002</v>
      </c>
      <c r="L93" s="23">
        <v>797086.29</v>
      </c>
      <c r="M93" s="15"/>
      <c r="N93" s="24" t="s">
        <v>21</v>
      </c>
      <c r="O93" s="24" t="s">
        <v>22</v>
      </c>
    </row>
    <row r="94" spans="1:15" ht="15">
      <c r="A94" s="5">
        <v>90</v>
      </c>
      <c r="B94" s="6" t="s">
        <v>19</v>
      </c>
      <c r="C94" s="7" t="s">
        <v>64</v>
      </c>
      <c r="D94" s="8">
        <v>19</v>
      </c>
      <c r="E94" s="6" t="s">
        <v>20</v>
      </c>
      <c r="F94" s="8">
        <v>3</v>
      </c>
      <c r="G94" s="9">
        <f t="shared" si="3"/>
        <v>99.75</v>
      </c>
      <c r="H94" s="10">
        <v>18.21</v>
      </c>
      <c r="I94" s="10">
        <v>81.54</v>
      </c>
      <c r="J94" s="17">
        <f t="shared" si="6"/>
        <v>7125.84</v>
      </c>
      <c r="K94" s="17">
        <f t="shared" si="7"/>
        <v>8717.225165562913</v>
      </c>
      <c r="L94" s="21">
        <v>710802.54</v>
      </c>
      <c r="M94" s="9"/>
      <c r="N94" s="22" t="s">
        <v>21</v>
      </c>
      <c r="O94" s="22" t="s">
        <v>22</v>
      </c>
    </row>
    <row r="95" spans="1:15" ht="15">
      <c r="A95" s="5">
        <v>91</v>
      </c>
      <c r="B95" s="6" t="s">
        <v>19</v>
      </c>
      <c r="C95" s="7" t="s">
        <v>65</v>
      </c>
      <c r="D95" s="8">
        <v>20</v>
      </c>
      <c r="E95" s="6" t="s">
        <v>20</v>
      </c>
      <c r="F95" s="8">
        <v>3</v>
      </c>
      <c r="G95" s="9">
        <f t="shared" si="3"/>
        <v>99.75</v>
      </c>
      <c r="H95" s="10">
        <v>18.21</v>
      </c>
      <c r="I95" s="10">
        <v>81.54</v>
      </c>
      <c r="J95" s="17">
        <f t="shared" si="6"/>
        <v>7125.84</v>
      </c>
      <c r="K95" s="17">
        <f t="shared" si="7"/>
        <v>8717.225165562913</v>
      </c>
      <c r="L95" s="21">
        <v>710802.54</v>
      </c>
      <c r="M95" s="9"/>
      <c r="N95" s="22" t="s">
        <v>21</v>
      </c>
      <c r="O95" s="22" t="s">
        <v>22</v>
      </c>
    </row>
    <row r="96" spans="1:15" ht="15">
      <c r="A96" s="5">
        <v>92</v>
      </c>
      <c r="B96" s="6" t="s">
        <v>19</v>
      </c>
      <c r="C96" s="7" t="s">
        <v>66</v>
      </c>
      <c r="D96" s="8">
        <v>21</v>
      </c>
      <c r="E96" s="6" t="s">
        <v>20</v>
      </c>
      <c r="F96" s="8">
        <v>3</v>
      </c>
      <c r="G96" s="9">
        <f t="shared" si="3"/>
        <v>99.75</v>
      </c>
      <c r="H96" s="10">
        <v>18.21</v>
      </c>
      <c r="I96" s="10">
        <v>81.54</v>
      </c>
      <c r="J96" s="17">
        <f t="shared" si="6"/>
        <v>7125.84</v>
      </c>
      <c r="K96" s="17">
        <f t="shared" si="7"/>
        <v>8717.225165562913</v>
      </c>
      <c r="L96" s="21">
        <v>710802.54</v>
      </c>
      <c r="M96" s="9"/>
      <c r="N96" s="22" t="s">
        <v>21</v>
      </c>
      <c r="O96" s="22" t="s">
        <v>22</v>
      </c>
    </row>
    <row r="97" spans="1:15" ht="15">
      <c r="A97" s="5">
        <v>93</v>
      </c>
      <c r="B97" s="6" t="s">
        <v>19</v>
      </c>
      <c r="C97" s="7" t="s">
        <v>67</v>
      </c>
      <c r="D97" s="8">
        <v>22</v>
      </c>
      <c r="E97" s="6" t="s">
        <v>20</v>
      </c>
      <c r="F97" s="8">
        <v>3</v>
      </c>
      <c r="G97" s="9">
        <f t="shared" si="3"/>
        <v>99.75</v>
      </c>
      <c r="H97" s="10">
        <v>18.21</v>
      </c>
      <c r="I97" s="10">
        <v>81.54</v>
      </c>
      <c r="J97" s="17">
        <f t="shared" si="6"/>
        <v>7125.84</v>
      </c>
      <c r="K97" s="17">
        <f t="shared" si="7"/>
        <v>8717.225165562913</v>
      </c>
      <c r="L97" s="21">
        <v>710802.54</v>
      </c>
      <c r="M97" s="9"/>
      <c r="N97" s="22" t="s">
        <v>21</v>
      </c>
      <c r="O97" s="22" t="s">
        <v>22</v>
      </c>
    </row>
    <row r="98" spans="1:15" ht="15">
      <c r="A98" s="5">
        <v>94</v>
      </c>
      <c r="B98" s="6" t="s">
        <v>19</v>
      </c>
      <c r="C98" s="7" t="s">
        <v>68</v>
      </c>
      <c r="D98" s="8">
        <v>23</v>
      </c>
      <c r="E98" s="6" t="s">
        <v>20</v>
      </c>
      <c r="F98" s="8">
        <v>3</v>
      </c>
      <c r="G98" s="9">
        <f t="shared" si="3"/>
        <v>99.75</v>
      </c>
      <c r="H98" s="10">
        <v>18.21</v>
      </c>
      <c r="I98" s="10">
        <v>81.54</v>
      </c>
      <c r="J98" s="17">
        <f t="shared" si="6"/>
        <v>7125.84</v>
      </c>
      <c r="K98" s="17">
        <f t="shared" si="7"/>
        <v>8717.225165562913</v>
      </c>
      <c r="L98" s="21">
        <v>710802.54</v>
      </c>
      <c r="M98" s="9"/>
      <c r="N98" s="22" t="s">
        <v>21</v>
      </c>
      <c r="O98" s="22" t="s">
        <v>22</v>
      </c>
    </row>
    <row r="99" spans="1:15" ht="15">
      <c r="A99" s="11">
        <v>95</v>
      </c>
      <c r="B99" s="12" t="s">
        <v>19</v>
      </c>
      <c r="C99" s="13" t="s">
        <v>69</v>
      </c>
      <c r="D99" s="14">
        <v>24</v>
      </c>
      <c r="E99" s="12" t="s">
        <v>20</v>
      </c>
      <c r="F99" s="14">
        <v>3</v>
      </c>
      <c r="G99" s="15">
        <f t="shared" si="3"/>
        <v>99.75</v>
      </c>
      <c r="H99" s="16">
        <v>18.21</v>
      </c>
      <c r="I99" s="16">
        <v>81.54</v>
      </c>
      <c r="J99" s="15">
        <f t="shared" si="6"/>
        <v>7923.88</v>
      </c>
      <c r="K99" s="15">
        <f t="shared" si="7"/>
        <v>9693.488226637233</v>
      </c>
      <c r="L99" s="23">
        <v>790407.03</v>
      </c>
      <c r="M99" s="15"/>
      <c r="N99" s="24" t="s">
        <v>21</v>
      </c>
      <c r="O99" s="24" t="s">
        <v>22</v>
      </c>
    </row>
    <row r="100" spans="1:15" ht="15">
      <c r="A100" s="11">
        <v>96</v>
      </c>
      <c r="B100" s="12" t="s">
        <v>19</v>
      </c>
      <c r="C100" s="13" t="s">
        <v>70</v>
      </c>
      <c r="D100" s="14">
        <v>2</v>
      </c>
      <c r="E100" s="12" t="s">
        <v>20</v>
      </c>
      <c r="F100" s="14">
        <v>3</v>
      </c>
      <c r="G100" s="15">
        <f t="shared" si="3"/>
        <v>99.86</v>
      </c>
      <c r="H100" s="16">
        <v>18.23</v>
      </c>
      <c r="I100" s="16">
        <v>81.63</v>
      </c>
      <c r="J100" s="15">
        <f t="shared" si="6"/>
        <v>7921.72</v>
      </c>
      <c r="K100" s="15">
        <f t="shared" si="7"/>
        <v>9690.836202376579</v>
      </c>
      <c r="L100" s="23">
        <v>791062.9592</v>
      </c>
      <c r="M100" s="15"/>
      <c r="N100" s="24" t="s">
        <v>21</v>
      </c>
      <c r="O100" s="24" t="s">
        <v>22</v>
      </c>
    </row>
    <row r="101" spans="1:15" ht="15">
      <c r="A101" s="11">
        <v>97</v>
      </c>
      <c r="B101" s="12" t="s">
        <v>19</v>
      </c>
      <c r="C101" s="13" t="s">
        <v>71</v>
      </c>
      <c r="D101" s="14">
        <v>3</v>
      </c>
      <c r="E101" s="12" t="s">
        <v>20</v>
      </c>
      <c r="F101" s="14">
        <v>3</v>
      </c>
      <c r="G101" s="15">
        <f t="shared" si="3"/>
        <v>99.86</v>
      </c>
      <c r="H101" s="16">
        <v>18.23</v>
      </c>
      <c r="I101" s="16">
        <v>81.63</v>
      </c>
      <c r="J101" s="15">
        <f t="shared" si="6"/>
        <v>7989.76</v>
      </c>
      <c r="K101" s="15">
        <f t="shared" si="7"/>
        <v>9774.071218914614</v>
      </c>
      <c r="L101" s="23">
        <v>797857.4336</v>
      </c>
      <c r="M101" s="15"/>
      <c r="N101" s="24" t="s">
        <v>21</v>
      </c>
      <c r="O101" s="24" t="s">
        <v>22</v>
      </c>
    </row>
    <row r="102" spans="1:15" ht="15">
      <c r="A102" s="11">
        <v>98</v>
      </c>
      <c r="B102" s="12" t="s">
        <v>19</v>
      </c>
      <c r="C102" s="13" t="s">
        <v>177</v>
      </c>
      <c r="D102" s="14">
        <v>4</v>
      </c>
      <c r="E102" s="12" t="s">
        <v>20</v>
      </c>
      <c r="F102" s="14">
        <v>3</v>
      </c>
      <c r="G102" s="15">
        <f t="shared" si="3"/>
        <v>99.86</v>
      </c>
      <c r="H102" s="16">
        <v>18.23</v>
      </c>
      <c r="I102" s="16">
        <v>81.63</v>
      </c>
      <c r="J102" s="15">
        <f t="shared" si="6"/>
        <v>7986.76</v>
      </c>
      <c r="K102" s="15">
        <f t="shared" si="7"/>
        <v>9770.401244640452</v>
      </c>
      <c r="L102" s="23">
        <v>797557.8536</v>
      </c>
      <c r="M102" s="15"/>
      <c r="N102" s="24" t="s">
        <v>21</v>
      </c>
      <c r="O102" s="24" t="s">
        <v>22</v>
      </c>
    </row>
    <row r="103" spans="1:15" ht="15">
      <c r="A103" s="5">
        <v>99</v>
      </c>
      <c r="B103" s="6" t="s">
        <v>19</v>
      </c>
      <c r="C103" s="7" t="s">
        <v>140</v>
      </c>
      <c r="D103" s="8">
        <v>5</v>
      </c>
      <c r="E103" s="6" t="s">
        <v>20</v>
      </c>
      <c r="F103" s="8">
        <v>3</v>
      </c>
      <c r="G103" s="9">
        <f t="shared" si="3"/>
        <v>99.86</v>
      </c>
      <c r="H103" s="10">
        <v>18.23</v>
      </c>
      <c r="I103" s="10">
        <v>81.63</v>
      </c>
      <c r="J103" s="17">
        <f t="shared" si="6"/>
        <v>7125.84</v>
      </c>
      <c r="K103" s="17">
        <f t="shared" si="7"/>
        <v>8717.216493936054</v>
      </c>
      <c r="L103" s="21">
        <v>711586.3824</v>
      </c>
      <c r="M103" s="9"/>
      <c r="N103" s="22" t="s">
        <v>21</v>
      </c>
      <c r="O103" s="22" t="s">
        <v>22</v>
      </c>
    </row>
    <row r="104" spans="1:15" ht="15">
      <c r="A104" s="5">
        <v>100</v>
      </c>
      <c r="B104" s="6" t="s">
        <v>19</v>
      </c>
      <c r="C104" s="7" t="s">
        <v>236</v>
      </c>
      <c r="D104" s="8">
        <v>6</v>
      </c>
      <c r="E104" s="6" t="s">
        <v>20</v>
      </c>
      <c r="F104" s="8">
        <v>3</v>
      </c>
      <c r="G104" s="9">
        <f t="shared" si="3"/>
        <v>99.86</v>
      </c>
      <c r="H104" s="10">
        <v>18.23</v>
      </c>
      <c r="I104" s="10">
        <v>81.63</v>
      </c>
      <c r="J104" s="17">
        <f t="shared" si="6"/>
        <v>7125.84</v>
      </c>
      <c r="K104" s="17">
        <f t="shared" si="7"/>
        <v>8717.216493936054</v>
      </c>
      <c r="L104" s="21">
        <v>711586.3824</v>
      </c>
      <c r="M104" s="9"/>
      <c r="N104" s="22" t="s">
        <v>21</v>
      </c>
      <c r="O104" s="22" t="s">
        <v>22</v>
      </c>
    </row>
    <row r="105" spans="1:15" ht="15">
      <c r="A105" s="5">
        <v>101</v>
      </c>
      <c r="B105" s="6" t="s">
        <v>19</v>
      </c>
      <c r="C105" s="7" t="s">
        <v>237</v>
      </c>
      <c r="D105" s="8">
        <v>7</v>
      </c>
      <c r="E105" s="6" t="s">
        <v>20</v>
      </c>
      <c r="F105" s="8">
        <v>3</v>
      </c>
      <c r="G105" s="9">
        <f t="shared" si="3"/>
        <v>99.86</v>
      </c>
      <c r="H105" s="10">
        <v>18.23</v>
      </c>
      <c r="I105" s="10">
        <v>81.63</v>
      </c>
      <c r="J105" s="17">
        <f t="shared" si="6"/>
        <v>7125.84</v>
      </c>
      <c r="K105" s="17">
        <f t="shared" si="7"/>
        <v>8717.216493936054</v>
      </c>
      <c r="L105" s="21">
        <v>711586.3824</v>
      </c>
      <c r="M105" s="9"/>
      <c r="N105" s="22" t="s">
        <v>21</v>
      </c>
      <c r="O105" s="22" t="s">
        <v>22</v>
      </c>
    </row>
    <row r="106" spans="1:15" ht="15">
      <c r="A106" s="5">
        <v>102</v>
      </c>
      <c r="B106" s="6" t="s">
        <v>19</v>
      </c>
      <c r="C106" s="7" t="s">
        <v>238</v>
      </c>
      <c r="D106" s="8">
        <v>8</v>
      </c>
      <c r="E106" s="6" t="s">
        <v>20</v>
      </c>
      <c r="F106" s="8">
        <v>3</v>
      </c>
      <c r="G106" s="9">
        <f t="shared" si="3"/>
        <v>99.86</v>
      </c>
      <c r="H106" s="10">
        <v>18.23</v>
      </c>
      <c r="I106" s="10">
        <v>81.63</v>
      </c>
      <c r="J106" s="17">
        <f t="shared" si="6"/>
        <v>7125.84</v>
      </c>
      <c r="K106" s="17">
        <f t="shared" si="7"/>
        <v>8717.216493936054</v>
      </c>
      <c r="L106" s="21">
        <v>711586.3824</v>
      </c>
      <c r="M106" s="9"/>
      <c r="N106" s="22" t="s">
        <v>21</v>
      </c>
      <c r="O106" s="22" t="s">
        <v>22</v>
      </c>
    </row>
    <row r="107" spans="1:15" ht="15">
      <c r="A107" s="5">
        <v>103</v>
      </c>
      <c r="B107" s="6" t="s">
        <v>19</v>
      </c>
      <c r="C107" s="7" t="s">
        <v>239</v>
      </c>
      <c r="D107" s="8">
        <v>9</v>
      </c>
      <c r="E107" s="6" t="s">
        <v>20</v>
      </c>
      <c r="F107" s="8">
        <v>3</v>
      </c>
      <c r="G107" s="9">
        <f t="shared" si="3"/>
        <v>99.86</v>
      </c>
      <c r="H107" s="10">
        <v>18.23</v>
      </c>
      <c r="I107" s="10">
        <v>81.63</v>
      </c>
      <c r="J107" s="17">
        <f t="shared" si="6"/>
        <v>7193.879999999999</v>
      </c>
      <c r="K107" s="17">
        <f t="shared" si="7"/>
        <v>8800.45151047409</v>
      </c>
      <c r="L107" s="21">
        <v>718380.8568</v>
      </c>
      <c r="M107" s="9"/>
      <c r="N107" s="22" t="s">
        <v>21</v>
      </c>
      <c r="O107" s="22" t="s">
        <v>22</v>
      </c>
    </row>
    <row r="108" spans="1:15" ht="15">
      <c r="A108" s="5">
        <v>104</v>
      </c>
      <c r="B108" s="6" t="s">
        <v>19</v>
      </c>
      <c r="C108" s="7" t="s">
        <v>141</v>
      </c>
      <c r="D108" s="8">
        <v>10</v>
      </c>
      <c r="E108" s="6" t="s">
        <v>20</v>
      </c>
      <c r="F108" s="8">
        <v>3</v>
      </c>
      <c r="G108" s="9">
        <f t="shared" si="3"/>
        <v>99.86</v>
      </c>
      <c r="H108" s="10">
        <v>18.23</v>
      </c>
      <c r="I108" s="10">
        <v>81.63</v>
      </c>
      <c r="J108" s="17">
        <f t="shared" si="6"/>
        <v>7193.879999999999</v>
      </c>
      <c r="K108" s="17">
        <f t="shared" si="7"/>
        <v>8800.45151047409</v>
      </c>
      <c r="L108" s="21">
        <v>718380.8568</v>
      </c>
      <c r="M108" s="9"/>
      <c r="N108" s="22" t="s">
        <v>21</v>
      </c>
      <c r="O108" s="22" t="s">
        <v>22</v>
      </c>
    </row>
    <row r="109" spans="1:15" ht="15">
      <c r="A109" s="5">
        <v>105</v>
      </c>
      <c r="B109" s="6" t="s">
        <v>19</v>
      </c>
      <c r="C109" s="7" t="s">
        <v>240</v>
      </c>
      <c r="D109" s="8">
        <v>11</v>
      </c>
      <c r="E109" s="6" t="s">
        <v>20</v>
      </c>
      <c r="F109" s="8">
        <v>3</v>
      </c>
      <c r="G109" s="9">
        <f t="shared" si="3"/>
        <v>99.86</v>
      </c>
      <c r="H109" s="10">
        <v>18.23</v>
      </c>
      <c r="I109" s="10">
        <v>81.63</v>
      </c>
      <c r="J109" s="17">
        <f t="shared" si="6"/>
        <v>7193.879999999999</v>
      </c>
      <c r="K109" s="17">
        <f t="shared" si="7"/>
        <v>8800.45151047409</v>
      </c>
      <c r="L109" s="21">
        <v>718380.8568</v>
      </c>
      <c r="M109" s="9"/>
      <c r="N109" s="22" t="s">
        <v>21</v>
      </c>
      <c r="O109" s="22" t="s">
        <v>22</v>
      </c>
    </row>
    <row r="110" spans="1:15" ht="15">
      <c r="A110" s="5">
        <v>106</v>
      </c>
      <c r="B110" s="6" t="s">
        <v>19</v>
      </c>
      <c r="C110" s="7" t="s">
        <v>241</v>
      </c>
      <c r="D110" s="8">
        <v>12</v>
      </c>
      <c r="E110" s="6" t="s">
        <v>20</v>
      </c>
      <c r="F110" s="8">
        <v>3</v>
      </c>
      <c r="G110" s="9">
        <f t="shared" si="3"/>
        <v>99.86</v>
      </c>
      <c r="H110" s="10">
        <v>18.23</v>
      </c>
      <c r="I110" s="10">
        <v>81.63</v>
      </c>
      <c r="J110" s="17">
        <f t="shared" si="6"/>
        <v>7193.879999999999</v>
      </c>
      <c r="K110" s="17">
        <f t="shared" si="7"/>
        <v>8800.45151047409</v>
      </c>
      <c r="L110" s="21">
        <v>718380.8568</v>
      </c>
      <c r="M110" s="9"/>
      <c r="N110" s="22" t="s">
        <v>21</v>
      </c>
      <c r="O110" s="22" t="s">
        <v>22</v>
      </c>
    </row>
    <row r="111" spans="1:15" ht="15">
      <c r="A111" s="5">
        <v>107</v>
      </c>
      <c r="B111" s="6" t="s">
        <v>19</v>
      </c>
      <c r="C111" s="7" t="s">
        <v>242</v>
      </c>
      <c r="D111" s="8">
        <v>13</v>
      </c>
      <c r="E111" s="6" t="s">
        <v>20</v>
      </c>
      <c r="F111" s="8">
        <v>3</v>
      </c>
      <c r="G111" s="9">
        <f t="shared" si="3"/>
        <v>99.86</v>
      </c>
      <c r="H111" s="10">
        <v>18.23</v>
      </c>
      <c r="I111" s="10">
        <v>81.63</v>
      </c>
      <c r="J111" s="17">
        <f t="shared" si="6"/>
        <v>7193.879999999999</v>
      </c>
      <c r="K111" s="17">
        <f t="shared" si="7"/>
        <v>8800.45151047409</v>
      </c>
      <c r="L111" s="21">
        <v>718380.8568</v>
      </c>
      <c r="M111" s="9"/>
      <c r="N111" s="22" t="s">
        <v>21</v>
      </c>
      <c r="O111" s="22" t="s">
        <v>22</v>
      </c>
    </row>
    <row r="112" spans="1:15" ht="15">
      <c r="A112" s="11">
        <v>108</v>
      </c>
      <c r="B112" s="12" t="s">
        <v>19</v>
      </c>
      <c r="C112" s="13" t="s">
        <v>72</v>
      </c>
      <c r="D112" s="14">
        <v>14</v>
      </c>
      <c r="E112" s="12" t="s">
        <v>20</v>
      </c>
      <c r="F112" s="14">
        <v>3</v>
      </c>
      <c r="G112" s="15">
        <f t="shared" si="3"/>
        <v>99.86</v>
      </c>
      <c r="H112" s="16">
        <v>18.23</v>
      </c>
      <c r="I112" s="16">
        <v>81.63</v>
      </c>
      <c r="J112" s="15">
        <f t="shared" si="6"/>
        <v>8091.28</v>
      </c>
      <c r="K112" s="15">
        <f t="shared" si="7"/>
        <v>9898.263148352322</v>
      </c>
      <c r="L112" s="23">
        <v>807995.2208</v>
      </c>
      <c r="M112" s="15"/>
      <c r="N112" s="24" t="s">
        <v>21</v>
      </c>
      <c r="O112" s="24" t="s">
        <v>22</v>
      </c>
    </row>
    <row r="113" spans="1:15" ht="15">
      <c r="A113" s="5">
        <v>109</v>
      </c>
      <c r="B113" s="6" t="s">
        <v>19</v>
      </c>
      <c r="C113" s="7" t="s">
        <v>243</v>
      </c>
      <c r="D113" s="8">
        <v>15</v>
      </c>
      <c r="E113" s="6" t="s">
        <v>20</v>
      </c>
      <c r="F113" s="8">
        <v>3</v>
      </c>
      <c r="G113" s="9">
        <f t="shared" si="3"/>
        <v>99.86</v>
      </c>
      <c r="H113" s="10">
        <v>18.23</v>
      </c>
      <c r="I113" s="10">
        <v>81.63</v>
      </c>
      <c r="J113" s="17">
        <f t="shared" si="6"/>
        <v>7193.879999999999</v>
      </c>
      <c r="K113" s="17">
        <f t="shared" si="7"/>
        <v>8800.45151047409</v>
      </c>
      <c r="L113" s="21">
        <v>718380.8568</v>
      </c>
      <c r="M113" s="9"/>
      <c r="N113" s="22" t="s">
        <v>21</v>
      </c>
      <c r="O113" s="22" t="s">
        <v>22</v>
      </c>
    </row>
    <row r="114" spans="1:15" ht="15">
      <c r="A114" s="5">
        <v>110</v>
      </c>
      <c r="B114" s="6" t="s">
        <v>19</v>
      </c>
      <c r="C114" s="7" t="s">
        <v>142</v>
      </c>
      <c r="D114" s="8">
        <v>16</v>
      </c>
      <c r="E114" s="6" t="s">
        <v>20</v>
      </c>
      <c r="F114" s="8">
        <v>3</v>
      </c>
      <c r="G114" s="9">
        <f t="shared" si="3"/>
        <v>99.86</v>
      </c>
      <c r="H114" s="10">
        <v>18.23</v>
      </c>
      <c r="I114" s="10">
        <v>81.63</v>
      </c>
      <c r="J114" s="17">
        <f t="shared" si="6"/>
        <v>7193.879999999999</v>
      </c>
      <c r="K114" s="17">
        <f t="shared" si="7"/>
        <v>8800.45151047409</v>
      </c>
      <c r="L114" s="21">
        <v>718380.8568</v>
      </c>
      <c r="M114" s="9"/>
      <c r="N114" s="22" t="s">
        <v>21</v>
      </c>
      <c r="O114" s="22" t="s">
        <v>22</v>
      </c>
    </row>
    <row r="115" spans="1:15" ht="15">
      <c r="A115" s="5">
        <v>111</v>
      </c>
      <c r="B115" s="6" t="s">
        <v>19</v>
      </c>
      <c r="C115" s="7" t="s">
        <v>73</v>
      </c>
      <c r="D115" s="8">
        <v>17</v>
      </c>
      <c r="E115" s="6" t="s">
        <v>20</v>
      </c>
      <c r="F115" s="8">
        <v>3</v>
      </c>
      <c r="G115" s="9">
        <f t="shared" si="3"/>
        <v>99.86</v>
      </c>
      <c r="H115" s="10">
        <v>18.23</v>
      </c>
      <c r="I115" s="10">
        <v>81.63</v>
      </c>
      <c r="J115" s="17">
        <f t="shared" si="6"/>
        <v>7193.879999999999</v>
      </c>
      <c r="K115" s="17">
        <f t="shared" si="7"/>
        <v>8800.45151047409</v>
      </c>
      <c r="L115" s="21">
        <v>718380.8568</v>
      </c>
      <c r="M115" s="9"/>
      <c r="N115" s="22" t="s">
        <v>21</v>
      </c>
      <c r="O115" s="22" t="s">
        <v>22</v>
      </c>
    </row>
    <row r="116" spans="1:15" ht="15">
      <c r="A116" s="11">
        <v>112</v>
      </c>
      <c r="B116" s="12" t="s">
        <v>19</v>
      </c>
      <c r="C116" s="13" t="s">
        <v>178</v>
      </c>
      <c r="D116" s="14">
        <v>18</v>
      </c>
      <c r="E116" s="12" t="s">
        <v>20</v>
      </c>
      <c r="F116" s="14">
        <v>3</v>
      </c>
      <c r="G116" s="15">
        <f t="shared" si="3"/>
        <v>99.86</v>
      </c>
      <c r="H116" s="16">
        <v>18.23</v>
      </c>
      <c r="I116" s="16">
        <v>81.63</v>
      </c>
      <c r="J116" s="15">
        <f t="shared" si="6"/>
        <v>8057.8</v>
      </c>
      <c r="K116" s="15">
        <f t="shared" si="7"/>
        <v>9857.306235452654</v>
      </c>
      <c r="L116" s="23">
        <v>804651.908</v>
      </c>
      <c r="M116" s="15"/>
      <c r="N116" s="24" t="s">
        <v>21</v>
      </c>
      <c r="O116" s="24" t="s">
        <v>22</v>
      </c>
    </row>
    <row r="117" spans="1:15" ht="15">
      <c r="A117" s="5">
        <v>113</v>
      </c>
      <c r="B117" s="6" t="s">
        <v>19</v>
      </c>
      <c r="C117" s="7" t="s">
        <v>244</v>
      </c>
      <c r="D117" s="8">
        <v>19</v>
      </c>
      <c r="E117" s="6" t="s">
        <v>20</v>
      </c>
      <c r="F117" s="8">
        <v>3</v>
      </c>
      <c r="G117" s="9">
        <f t="shared" si="3"/>
        <v>99.86</v>
      </c>
      <c r="H117" s="10">
        <v>18.23</v>
      </c>
      <c r="I117" s="10">
        <v>81.63</v>
      </c>
      <c r="J117" s="17">
        <f t="shared" si="6"/>
        <v>7193.879999999999</v>
      </c>
      <c r="K117" s="17">
        <f t="shared" si="7"/>
        <v>8800.45151047409</v>
      </c>
      <c r="L117" s="21">
        <v>718380.8568</v>
      </c>
      <c r="M117" s="9"/>
      <c r="N117" s="22" t="s">
        <v>21</v>
      </c>
      <c r="O117" s="22" t="s">
        <v>22</v>
      </c>
    </row>
    <row r="118" spans="1:15" ht="15">
      <c r="A118" s="5">
        <v>114</v>
      </c>
      <c r="B118" s="6" t="s">
        <v>19</v>
      </c>
      <c r="C118" s="7" t="s">
        <v>74</v>
      </c>
      <c r="D118" s="8">
        <v>20</v>
      </c>
      <c r="E118" s="6" t="s">
        <v>20</v>
      </c>
      <c r="F118" s="8">
        <v>3</v>
      </c>
      <c r="G118" s="9">
        <f t="shared" si="3"/>
        <v>99.86</v>
      </c>
      <c r="H118" s="10">
        <v>18.23</v>
      </c>
      <c r="I118" s="10">
        <v>81.63</v>
      </c>
      <c r="J118" s="17">
        <f t="shared" si="6"/>
        <v>7193.879999999999</v>
      </c>
      <c r="K118" s="17">
        <f t="shared" si="7"/>
        <v>8800.45151047409</v>
      </c>
      <c r="L118" s="21">
        <v>718380.8568</v>
      </c>
      <c r="M118" s="9"/>
      <c r="N118" s="22" t="s">
        <v>21</v>
      </c>
      <c r="O118" s="22" t="s">
        <v>22</v>
      </c>
    </row>
    <row r="119" spans="1:15" ht="15">
      <c r="A119" s="5">
        <v>115</v>
      </c>
      <c r="B119" s="6" t="s">
        <v>19</v>
      </c>
      <c r="C119" s="7" t="s">
        <v>75</v>
      </c>
      <c r="D119" s="8">
        <v>21</v>
      </c>
      <c r="E119" s="6" t="s">
        <v>20</v>
      </c>
      <c r="F119" s="8">
        <v>3</v>
      </c>
      <c r="G119" s="9">
        <f t="shared" si="3"/>
        <v>99.86</v>
      </c>
      <c r="H119" s="10">
        <v>18.23</v>
      </c>
      <c r="I119" s="10">
        <v>81.63</v>
      </c>
      <c r="J119" s="17">
        <f t="shared" si="6"/>
        <v>7193.879999999999</v>
      </c>
      <c r="K119" s="17">
        <f t="shared" si="7"/>
        <v>8800.45151047409</v>
      </c>
      <c r="L119" s="21">
        <v>718380.8568</v>
      </c>
      <c r="M119" s="9"/>
      <c r="N119" s="22" t="s">
        <v>21</v>
      </c>
      <c r="O119" s="22" t="s">
        <v>22</v>
      </c>
    </row>
    <row r="120" spans="1:15" ht="15">
      <c r="A120" s="5">
        <v>116</v>
      </c>
      <c r="B120" s="6" t="s">
        <v>19</v>
      </c>
      <c r="C120" s="7" t="s">
        <v>76</v>
      </c>
      <c r="D120" s="8">
        <v>22</v>
      </c>
      <c r="E120" s="6" t="s">
        <v>20</v>
      </c>
      <c r="F120" s="8">
        <v>3</v>
      </c>
      <c r="G120" s="9">
        <f t="shared" si="3"/>
        <v>99.86</v>
      </c>
      <c r="H120" s="10">
        <v>18.23</v>
      </c>
      <c r="I120" s="10">
        <v>81.63</v>
      </c>
      <c r="J120" s="17">
        <f t="shared" si="6"/>
        <v>7193.879999999999</v>
      </c>
      <c r="K120" s="17">
        <f t="shared" si="7"/>
        <v>8800.45151047409</v>
      </c>
      <c r="L120" s="21">
        <v>718380.8568</v>
      </c>
      <c r="M120" s="9"/>
      <c r="N120" s="22" t="s">
        <v>21</v>
      </c>
      <c r="O120" s="22" t="s">
        <v>22</v>
      </c>
    </row>
    <row r="121" spans="1:15" ht="15">
      <c r="A121" s="5">
        <v>117</v>
      </c>
      <c r="B121" s="6" t="s">
        <v>19</v>
      </c>
      <c r="C121" s="7" t="s">
        <v>245</v>
      </c>
      <c r="D121" s="8">
        <v>23</v>
      </c>
      <c r="E121" s="6" t="s">
        <v>20</v>
      </c>
      <c r="F121" s="8">
        <v>3</v>
      </c>
      <c r="G121" s="9">
        <f t="shared" si="3"/>
        <v>99.86</v>
      </c>
      <c r="H121" s="10">
        <v>18.23</v>
      </c>
      <c r="I121" s="10">
        <v>81.63</v>
      </c>
      <c r="J121" s="17">
        <f t="shared" si="6"/>
        <v>7193.879999999999</v>
      </c>
      <c r="K121" s="17">
        <f t="shared" si="7"/>
        <v>8800.45151047409</v>
      </c>
      <c r="L121" s="21">
        <v>718380.8568</v>
      </c>
      <c r="M121" s="9"/>
      <c r="N121" s="22" t="s">
        <v>21</v>
      </c>
      <c r="O121" s="22" t="s">
        <v>22</v>
      </c>
    </row>
    <row r="122" spans="1:15" ht="15">
      <c r="A122" s="11">
        <v>118</v>
      </c>
      <c r="B122" s="12" t="s">
        <v>19</v>
      </c>
      <c r="C122" s="13" t="s">
        <v>77</v>
      </c>
      <c r="D122" s="14">
        <v>24</v>
      </c>
      <c r="E122" s="12" t="s">
        <v>20</v>
      </c>
      <c r="F122" s="14">
        <v>3</v>
      </c>
      <c r="G122" s="15">
        <f t="shared" si="3"/>
        <v>99.86</v>
      </c>
      <c r="H122" s="16">
        <v>18.23</v>
      </c>
      <c r="I122" s="16">
        <v>81.63</v>
      </c>
      <c r="J122" s="15">
        <f t="shared" si="6"/>
        <v>7989.76</v>
      </c>
      <c r="K122" s="15">
        <f t="shared" si="7"/>
        <v>9774.071218914614</v>
      </c>
      <c r="L122" s="23">
        <v>797857.4336</v>
      </c>
      <c r="M122" s="15"/>
      <c r="N122" s="24" t="s">
        <v>21</v>
      </c>
      <c r="O122" s="24" t="s">
        <v>22</v>
      </c>
    </row>
    <row r="123" spans="1:15" ht="15">
      <c r="A123" s="11">
        <v>119</v>
      </c>
      <c r="B123" s="12" t="s">
        <v>19</v>
      </c>
      <c r="C123" s="13" t="s">
        <v>78</v>
      </c>
      <c r="D123" s="14">
        <v>2</v>
      </c>
      <c r="E123" s="12" t="s">
        <v>20</v>
      </c>
      <c r="F123" s="14">
        <v>3</v>
      </c>
      <c r="G123" s="15">
        <f t="shared" si="3"/>
        <v>106.44</v>
      </c>
      <c r="H123" s="16">
        <v>19.43</v>
      </c>
      <c r="I123" s="16">
        <v>87.01</v>
      </c>
      <c r="J123" s="15">
        <f t="shared" si="6"/>
        <v>7660.359999999999</v>
      </c>
      <c r="K123" s="15">
        <f t="shared" si="7"/>
        <v>9370.977110676931</v>
      </c>
      <c r="L123" s="23">
        <v>815368.7183999999</v>
      </c>
      <c r="M123" s="15"/>
      <c r="N123" s="24" t="s">
        <v>21</v>
      </c>
      <c r="O123" s="24" t="s">
        <v>22</v>
      </c>
    </row>
    <row r="124" spans="1:15" ht="15">
      <c r="A124" s="11">
        <v>120</v>
      </c>
      <c r="B124" s="12" t="s">
        <v>19</v>
      </c>
      <c r="C124" s="13" t="s">
        <v>79</v>
      </c>
      <c r="D124" s="14">
        <v>3</v>
      </c>
      <c r="E124" s="12" t="s">
        <v>20</v>
      </c>
      <c r="F124" s="14">
        <v>3</v>
      </c>
      <c r="G124" s="15">
        <f t="shared" si="3"/>
        <v>106.44</v>
      </c>
      <c r="H124" s="16">
        <v>19.43</v>
      </c>
      <c r="I124" s="16">
        <v>87.01</v>
      </c>
      <c r="J124" s="15">
        <f t="shared" si="6"/>
        <v>7726.240000000001</v>
      </c>
      <c r="K124" s="15">
        <f t="shared" si="7"/>
        <v>9451.568619698885</v>
      </c>
      <c r="L124" s="23">
        <v>822380.9856</v>
      </c>
      <c r="M124" s="15"/>
      <c r="N124" s="24" t="s">
        <v>21</v>
      </c>
      <c r="O124" s="24" t="s">
        <v>22</v>
      </c>
    </row>
    <row r="125" spans="1:15" ht="15">
      <c r="A125" s="11">
        <v>121</v>
      </c>
      <c r="B125" s="12" t="s">
        <v>19</v>
      </c>
      <c r="C125" s="13" t="s">
        <v>80</v>
      </c>
      <c r="D125" s="14">
        <v>4</v>
      </c>
      <c r="E125" s="12" t="s">
        <v>20</v>
      </c>
      <c r="F125" s="14">
        <v>3</v>
      </c>
      <c r="G125" s="15">
        <f t="shared" si="3"/>
        <v>106.44</v>
      </c>
      <c r="H125" s="16">
        <v>19.43</v>
      </c>
      <c r="I125" s="16">
        <v>87.01</v>
      </c>
      <c r="J125" s="15">
        <f t="shared" si="6"/>
        <v>7726.240000000001</v>
      </c>
      <c r="K125" s="15">
        <f t="shared" si="7"/>
        <v>9451.568619698885</v>
      </c>
      <c r="L125" s="23">
        <v>822380.9856</v>
      </c>
      <c r="M125" s="15"/>
      <c r="N125" s="24" t="s">
        <v>21</v>
      </c>
      <c r="O125" s="24" t="s">
        <v>22</v>
      </c>
    </row>
    <row r="126" spans="1:15" ht="15">
      <c r="A126" s="5">
        <v>122</v>
      </c>
      <c r="B126" s="6" t="s">
        <v>19</v>
      </c>
      <c r="C126" s="7" t="s">
        <v>144</v>
      </c>
      <c r="D126" s="8">
        <v>5</v>
      </c>
      <c r="E126" s="6" t="s">
        <v>20</v>
      </c>
      <c r="F126" s="8">
        <v>3</v>
      </c>
      <c r="G126" s="17">
        <f t="shared" si="3"/>
        <v>106.44</v>
      </c>
      <c r="H126" s="10">
        <v>19.43</v>
      </c>
      <c r="I126" s="10">
        <v>87.01</v>
      </c>
      <c r="J126" s="17">
        <f t="shared" si="6"/>
        <v>6856.919999999999</v>
      </c>
      <c r="K126" s="17">
        <f t="shared" si="7"/>
        <v>8388.122799678196</v>
      </c>
      <c r="L126" s="21">
        <v>729850.5647999999</v>
      </c>
      <c r="M126" s="17"/>
      <c r="N126" s="27" t="s">
        <v>21</v>
      </c>
      <c r="O126" s="27" t="s">
        <v>22</v>
      </c>
    </row>
    <row r="127" spans="1:15" ht="15">
      <c r="A127" s="5">
        <v>123</v>
      </c>
      <c r="B127" s="6" t="s">
        <v>19</v>
      </c>
      <c r="C127" s="7" t="s">
        <v>246</v>
      </c>
      <c r="D127" s="8">
        <v>6</v>
      </c>
      <c r="E127" s="6" t="s">
        <v>20</v>
      </c>
      <c r="F127" s="8">
        <v>3</v>
      </c>
      <c r="G127" s="17">
        <f t="shared" si="3"/>
        <v>106.44</v>
      </c>
      <c r="H127" s="10">
        <v>19.43</v>
      </c>
      <c r="I127" s="10">
        <v>87.01</v>
      </c>
      <c r="J127" s="17">
        <f t="shared" si="6"/>
        <v>6856.919999999999</v>
      </c>
      <c r="K127" s="17">
        <f t="shared" si="7"/>
        <v>8388.122799678196</v>
      </c>
      <c r="L127" s="21">
        <v>729850.5647999999</v>
      </c>
      <c r="M127" s="17"/>
      <c r="N127" s="27" t="s">
        <v>21</v>
      </c>
      <c r="O127" s="27" t="s">
        <v>22</v>
      </c>
    </row>
    <row r="128" spans="1:15" ht="15">
      <c r="A128" s="5">
        <v>124</v>
      </c>
      <c r="B128" s="6" t="s">
        <v>19</v>
      </c>
      <c r="C128" s="7" t="s">
        <v>247</v>
      </c>
      <c r="D128" s="8">
        <v>7</v>
      </c>
      <c r="E128" s="6" t="s">
        <v>20</v>
      </c>
      <c r="F128" s="8">
        <v>3</v>
      </c>
      <c r="G128" s="17">
        <f t="shared" si="3"/>
        <v>106.44</v>
      </c>
      <c r="H128" s="10">
        <v>19.43</v>
      </c>
      <c r="I128" s="10">
        <v>87.01</v>
      </c>
      <c r="J128" s="17">
        <f t="shared" si="6"/>
        <v>6856.919999999999</v>
      </c>
      <c r="K128" s="17">
        <f t="shared" si="7"/>
        <v>8388.122799678196</v>
      </c>
      <c r="L128" s="21">
        <v>729850.5647999999</v>
      </c>
      <c r="M128" s="17"/>
      <c r="N128" s="27" t="s">
        <v>21</v>
      </c>
      <c r="O128" s="27" t="s">
        <v>22</v>
      </c>
    </row>
    <row r="129" spans="1:15" ht="15">
      <c r="A129" s="5">
        <v>125</v>
      </c>
      <c r="B129" s="6" t="s">
        <v>19</v>
      </c>
      <c r="C129" s="7" t="s">
        <v>248</v>
      </c>
      <c r="D129" s="8">
        <v>8</v>
      </c>
      <c r="E129" s="6" t="s">
        <v>20</v>
      </c>
      <c r="F129" s="8">
        <v>3</v>
      </c>
      <c r="G129" s="17">
        <f t="shared" si="3"/>
        <v>106.44</v>
      </c>
      <c r="H129" s="10">
        <v>19.43</v>
      </c>
      <c r="I129" s="10">
        <v>87.01</v>
      </c>
      <c r="J129" s="17">
        <f t="shared" si="6"/>
        <v>6856.919999999999</v>
      </c>
      <c r="K129" s="17">
        <f t="shared" si="7"/>
        <v>8388.122799678196</v>
      </c>
      <c r="L129" s="21">
        <v>729850.5647999999</v>
      </c>
      <c r="M129" s="17"/>
      <c r="N129" s="27" t="s">
        <v>21</v>
      </c>
      <c r="O129" s="27" t="s">
        <v>22</v>
      </c>
    </row>
    <row r="130" spans="1:15" ht="15">
      <c r="A130" s="5">
        <v>126</v>
      </c>
      <c r="B130" s="6" t="s">
        <v>19</v>
      </c>
      <c r="C130" s="7" t="s">
        <v>249</v>
      </c>
      <c r="D130" s="8">
        <v>9</v>
      </c>
      <c r="E130" s="6" t="s">
        <v>20</v>
      </c>
      <c r="F130" s="8">
        <v>3</v>
      </c>
      <c r="G130" s="17">
        <f t="shared" si="3"/>
        <v>106.44</v>
      </c>
      <c r="H130" s="10">
        <v>19.43</v>
      </c>
      <c r="I130" s="10">
        <v>87.01</v>
      </c>
      <c r="J130" s="17">
        <f t="shared" si="6"/>
        <v>6921.72</v>
      </c>
      <c r="K130" s="17">
        <f t="shared" si="7"/>
        <v>8467.3931364211</v>
      </c>
      <c r="L130" s="21">
        <v>736747.8768</v>
      </c>
      <c r="M130" s="17"/>
      <c r="N130" s="27" t="s">
        <v>21</v>
      </c>
      <c r="O130" s="27" t="s">
        <v>22</v>
      </c>
    </row>
    <row r="131" spans="1:15" ht="15">
      <c r="A131" s="5">
        <v>127</v>
      </c>
      <c r="B131" s="6" t="s">
        <v>19</v>
      </c>
      <c r="C131" s="7" t="s">
        <v>145</v>
      </c>
      <c r="D131" s="8">
        <v>10</v>
      </c>
      <c r="E131" s="6" t="s">
        <v>20</v>
      </c>
      <c r="F131" s="8">
        <v>3</v>
      </c>
      <c r="G131" s="17">
        <f t="shared" si="3"/>
        <v>106.44</v>
      </c>
      <c r="H131" s="10">
        <v>19.43</v>
      </c>
      <c r="I131" s="10">
        <v>87.01</v>
      </c>
      <c r="J131" s="17">
        <f t="shared" si="6"/>
        <v>6921.72</v>
      </c>
      <c r="K131" s="17">
        <f t="shared" si="7"/>
        <v>8467.3931364211</v>
      </c>
      <c r="L131" s="21">
        <v>736747.8768</v>
      </c>
      <c r="M131" s="17"/>
      <c r="N131" s="27" t="s">
        <v>21</v>
      </c>
      <c r="O131" s="27" t="s">
        <v>22</v>
      </c>
    </row>
    <row r="132" spans="1:15" ht="15">
      <c r="A132" s="5">
        <v>128</v>
      </c>
      <c r="B132" s="6" t="s">
        <v>19</v>
      </c>
      <c r="C132" s="7" t="s">
        <v>250</v>
      </c>
      <c r="D132" s="8">
        <v>11</v>
      </c>
      <c r="E132" s="6" t="s">
        <v>20</v>
      </c>
      <c r="F132" s="8">
        <v>3</v>
      </c>
      <c r="G132" s="17">
        <f t="shared" si="3"/>
        <v>106.44</v>
      </c>
      <c r="H132" s="10">
        <v>19.43</v>
      </c>
      <c r="I132" s="10">
        <v>87.01</v>
      </c>
      <c r="J132" s="17">
        <f t="shared" si="6"/>
        <v>6921.72</v>
      </c>
      <c r="K132" s="17">
        <f t="shared" si="7"/>
        <v>8467.3931364211</v>
      </c>
      <c r="L132" s="21">
        <v>736747.8768</v>
      </c>
      <c r="M132" s="17"/>
      <c r="N132" s="27" t="s">
        <v>21</v>
      </c>
      <c r="O132" s="27" t="s">
        <v>22</v>
      </c>
    </row>
    <row r="133" spans="1:15" ht="15">
      <c r="A133" s="5">
        <v>129</v>
      </c>
      <c r="B133" s="6" t="s">
        <v>19</v>
      </c>
      <c r="C133" s="7" t="s">
        <v>251</v>
      </c>
      <c r="D133" s="8">
        <v>12</v>
      </c>
      <c r="E133" s="6" t="s">
        <v>20</v>
      </c>
      <c r="F133" s="8">
        <v>3</v>
      </c>
      <c r="G133" s="17">
        <f aca="true" t="shared" si="8" ref="G133:G146">H133+I133</f>
        <v>106.44</v>
      </c>
      <c r="H133" s="10">
        <v>19.43</v>
      </c>
      <c r="I133" s="10">
        <v>87.01</v>
      </c>
      <c r="J133" s="17">
        <f t="shared" si="6"/>
        <v>6921.72</v>
      </c>
      <c r="K133" s="17">
        <f t="shared" si="7"/>
        <v>8467.3931364211</v>
      </c>
      <c r="L133" s="21">
        <v>736747.8768</v>
      </c>
      <c r="M133" s="17"/>
      <c r="N133" s="27" t="s">
        <v>21</v>
      </c>
      <c r="O133" s="27" t="s">
        <v>22</v>
      </c>
    </row>
    <row r="134" spans="1:15" ht="15">
      <c r="A134" s="5">
        <v>130</v>
      </c>
      <c r="B134" s="6" t="s">
        <v>19</v>
      </c>
      <c r="C134" s="7" t="s">
        <v>252</v>
      </c>
      <c r="D134" s="8">
        <v>13</v>
      </c>
      <c r="E134" s="6" t="s">
        <v>20</v>
      </c>
      <c r="F134" s="8">
        <v>3</v>
      </c>
      <c r="G134" s="17">
        <f t="shared" si="8"/>
        <v>106.44</v>
      </c>
      <c r="H134" s="10">
        <v>19.43</v>
      </c>
      <c r="I134" s="10">
        <v>87.01</v>
      </c>
      <c r="J134" s="17">
        <f t="shared" si="6"/>
        <v>6921.72</v>
      </c>
      <c r="K134" s="17">
        <f t="shared" si="7"/>
        <v>8467.3931364211</v>
      </c>
      <c r="L134" s="21">
        <v>736747.8768</v>
      </c>
      <c r="M134" s="17"/>
      <c r="N134" s="27" t="s">
        <v>21</v>
      </c>
      <c r="O134" s="27" t="s">
        <v>22</v>
      </c>
    </row>
    <row r="135" spans="1:15" ht="15">
      <c r="A135" s="11">
        <v>131</v>
      </c>
      <c r="B135" s="12" t="s">
        <v>19</v>
      </c>
      <c r="C135" s="13" t="s">
        <v>81</v>
      </c>
      <c r="D135" s="14">
        <v>14</v>
      </c>
      <c r="E135" s="12" t="s">
        <v>20</v>
      </c>
      <c r="F135" s="14">
        <v>3</v>
      </c>
      <c r="G135" s="15">
        <f t="shared" si="8"/>
        <v>106.44</v>
      </c>
      <c r="H135" s="16">
        <v>19.43</v>
      </c>
      <c r="I135" s="16">
        <v>87.01</v>
      </c>
      <c r="J135" s="15">
        <f t="shared" si="6"/>
        <v>7824.5199999999995</v>
      </c>
      <c r="K135" s="15">
        <f t="shared" si="7"/>
        <v>9571.795297092287</v>
      </c>
      <c r="L135" s="23">
        <v>832841.9088</v>
      </c>
      <c r="M135" s="15"/>
      <c r="N135" s="24" t="s">
        <v>21</v>
      </c>
      <c r="O135" s="24" t="s">
        <v>22</v>
      </c>
    </row>
    <row r="136" spans="1:15" ht="15">
      <c r="A136" s="5">
        <v>132</v>
      </c>
      <c r="B136" s="6" t="s">
        <v>19</v>
      </c>
      <c r="C136" s="7" t="s">
        <v>253</v>
      </c>
      <c r="D136" s="8">
        <v>15</v>
      </c>
      <c r="E136" s="6" t="s">
        <v>20</v>
      </c>
      <c r="F136" s="8">
        <v>3</v>
      </c>
      <c r="G136" s="17">
        <f t="shared" si="8"/>
        <v>106.44</v>
      </c>
      <c r="H136" s="10">
        <v>19.43</v>
      </c>
      <c r="I136" s="10">
        <v>87.01</v>
      </c>
      <c r="J136" s="17">
        <f t="shared" si="6"/>
        <v>6921.72</v>
      </c>
      <c r="K136" s="17">
        <f t="shared" si="7"/>
        <v>8467.3931364211</v>
      </c>
      <c r="L136" s="21">
        <v>736747.8768</v>
      </c>
      <c r="M136" s="17"/>
      <c r="N136" s="27" t="s">
        <v>21</v>
      </c>
      <c r="O136" s="27" t="s">
        <v>22</v>
      </c>
    </row>
    <row r="137" spans="1:15" ht="15">
      <c r="A137" s="5">
        <v>133</v>
      </c>
      <c r="B137" s="6" t="s">
        <v>19</v>
      </c>
      <c r="C137" s="7" t="s">
        <v>146</v>
      </c>
      <c r="D137" s="8">
        <v>16</v>
      </c>
      <c r="E137" s="6" t="s">
        <v>20</v>
      </c>
      <c r="F137" s="8">
        <v>3</v>
      </c>
      <c r="G137" s="17">
        <f t="shared" si="8"/>
        <v>106.44</v>
      </c>
      <c r="H137" s="10">
        <v>19.43</v>
      </c>
      <c r="I137" s="10">
        <v>87.01</v>
      </c>
      <c r="J137" s="17">
        <f t="shared" si="6"/>
        <v>6921.72</v>
      </c>
      <c r="K137" s="17">
        <f t="shared" si="7"/>
        <v>8467.3931364211</v>
      </c>
      <c r="L137" s="21">
        <v>736747.8768</v>
      </c>
      <c r="M137" s="17"/>
      <c r="N137" s="27" t="s">
        <v>21</v>
      </c>
      <c r="O137" s="27" t="s">
        <v>22</v>
      </c>
    </row>
    <row r="138" spans="1:15" ht="15">
      <c r="A138" s="5">
        <v>134</v>
      </c>
      <c r="B138" s="6" t="s">
        <v>19</v>
      </c>
      <c r="C138" s="7" t="s">
        <v>254</v>
      </c>
      <c r="D138" s="8">
        <v>17</v>
      </c>
      <c r="E138" s="6" t="s">
        <v>20</v>
      </c>
      <c r="F138" s="8">
        <v>3</v>
      </c>
      <c r="G138" s="17">
        <f t="shared" si="8"/>
        <v>106.44</v>
      </c>
      <c r="H138" s="10">
        <v>19.43</v>
      </c>
      <c r="I138" s="10">
        <v>87.01</v>
      </c>
      <c r="J138" s="17">
        <f t="shared" si="6"/>
        <v>6921.72</v>
      </c>
      <c r="K138" s="17">
        <f t="shared" si="7"/>
        <v>8467.3931364211</v>
      </c>
      <c r="L138" s="21">
        <v>736747.8768</v>
      </c>
      <c r="M138" s="17"/>
      <c r="N138" s="27" t="s">
        <v>21</v>
      </c>
      <c r="O138" s="27" t="s">
        <v>22</v>
      </c>
    </row>
    <row r="139" spans="1:15" ht="15">
      <c r="A139" s="11">
        <v>135</v>
      </c>
      <c r="B139" s="12" t="s">
        <v>19</v>
      </c>
      <c r="C139" s="13" t="s">
        <v>179</v>
      </c>
      <c r="D139" s="14">
        <v>18</v>
      </c>
      <c r="E139" s="12" t="s">
        <v>20</v>
      </c>
      <c r="F139" s="14">
        <v>3</v>
      </c>
      <c r="G139" s="15">
        <f t="shared" si="8"/>
        <v>106.44</v>
      </c>
      <c r="H139" s="16">
        <v>19.43</v>
      </c>
      <c r="I139" s="16">
        <v>87.01</v>
      </c>
      <c r="J139" s="15">
        <f t="shared" si="6"/>
        <v>7791.04</v>
      </c>
      <c r="K139" s="15">
        <f t="shared" si="7"/>
        <v>9530.838956441787</v>
      </c>
      <c r="L139" s="23">
        <v>829278.2975999999</v>
      </c>
      <c r="M139" s="15"/>
      <c r="N139" s="24" t="s">
        <v>21</v>
      </c>
      <c r="O139" s="24" t="s">
        <v>22</v>
      </c>
    </row>
    <row r="140" spans="1:15" ht="15">
      <c r="A140" s="5">
        <v>136</v>
      </c>
      <c r="B140" s="6" t="s">
        <v>19</v>
      </c>
      <c r="C140" s="7" t="s">
        <v>255</v>
      </c>
      <c r="D140" s="8">
        <v>19</v>
      </c>
      <c r="E140" s="6" t="s">
        <v>20</v>
      </c>
      <c r="F140" s="8">
        <v>3</v>
      </c>
      <c r="G140" s="17">
        <f t="shared" si="8"/>
        <v>106.44</v>
      </c>
      <c r="H140" s="10">
        <v>19.43</v>
      </c>
      <c r="I140" s="10">
        <v>87.01</v>
      </c>
      <c r="J140" s="17">
        <f t="shared" si="6"/>
        <v>6921.72</v>
      </c>
      <c r="K140" s="17">
        <f t="shared" si="7"/>
        <v>8467.3931364211</v>
      </c>
      <c r="L140" s="21">
        <v>736747.8768</v>
      </c>
      <c r="M140" s="17"/>
      <c r="N140" s="27" t="s">
        <v>21</v>
      </c>
      <c r="O140" s="27" t="s">
        <v>22</v>
      </c>
    </row>
    <row r="141" spans="1:15" ht="15">
      <c r="A141" s="5">
        <v>137</v>
      </c>
      <c r="B141" s="6" t="s">
        <v>19</v>
      </c>
      <c r="C141" s="7" t="s">
        <v>256</v>
      </c>
      <c r="D141" s="8">
        <v>20</v>
      </c>
      <c r="E141" s="6" t="s">
        <v>20</v>
      </c>
      <c r="F141" s="8">
        <v>3</v>
      </c>
      <c r="G141" s="17">
        <f t="shared" si="8"/>
        <v>106.44</v>
      </c>
      <c r="H141" s="10">
        <v>19.43</v>
      </c>
      <c r="I141" s="10">
        <v>87.01</v>
      </c>
      <c r="J141" s="17">
        <f t="shared" si="6"/>
        <v>6921.72</v>
      </c>
      <c r="K141" s="17">
        <f t="shared" si="7"/>
        <v>8467.3931364211</v>
      </c>
      <c r="L141" s="21">
        <v>736747.8768</v>
      </c>
      <c r="M141" s="17"/>
      <c r="N141" s="27" t="s">
        <v>21</v>
      </c>
      <c r="O141" s="27" t="s">
        <v>22</v>
      </c>
    </row>
    <row r="142" spans="1:15" ht="15">
      <c r="A142" s="5">
        <v>138</v>
      </c>
      <c r="B142" s="6" t="s">
        <v>19</v>
      </c>
      <c r="C142" s="7" t="s">
        <v>257</v>
      </c>
      <c r="D142" s="8">
        <v>21</v>
      </c>
      <c r="E142" s="6" t="s">
        <v>20</v>
      </c>
      <c r="F142" s="8">
        <v>3</v>
      </c>
      <c r="G142" s="17">
        <f t="shared" si="8"/>
        <v>106.44</v>
      </c>
      <c r="H142" s="10">
        <v>19.43</v>
      </c>
      <c r="I142" s="10">
        <v>87.01</v>
      </c>
      <c r="J142" s="17">
        <f t="shared" si="6"/>
        <v>6921.72</v>
      </c>
      <c r="K142" s="17">
        <f t="shared" si="7"/>
        <v>8467.3931364211</v>
      </c>
      <c r="L142" s="21">
        <v>736747.8768</v>
      </c>
      <c r="M142" s="17"/>
      <c r="N142" s="27" t="s">
        <v>21</v>
      </c>
      <c r="O142" s="27" t="s">
        <v>22</v>
      </c>
    </row>
    <row r="143" spans="1:15" ht="15">
      <c r="A143" s="5">
        <v>139</v>
      </c>
      <c r="B143" s="6" t="s">
        <v>19</v>
      </c>
      <c r="C143" s="7" t="s">
        <v>82</v>
      </c>
      <c r="D143" s="8">
        <v>22</v>
      </c>
      <c r="E143" s="6" t="s">
        <v>20</v>
      </c>
      <c r="F143" s="8">
        <v>3</v>
      </c>
      <c r="G143" s="17">
        <f t="shared" si="8"/>
        <v>106.44</v>
      </c>
      <c r="H143" s="10">
        <v>19.43</v>
      </c>
      <c r="I143" s="10">
        <v>87.01</v>
      </c>
      <c r="J143" s="17">
        <f t="shared" si="6"/>
        <v>7020.000000000001</v>
      </c>
      <c r="K143" s="17">
        <f t="shared" si="7"/>
        <v>8587.619813814505</v>
      </c>
      <c r="L143" s="21">
        <v>747208.8</v>
      </c>
      <c r="M143" s="17"/>
      <c r="N143" s="27" t="s">
        <v>21</v>
      </c>
      <c r="O143" s="27" t="s">
        <v>22</v>
      </c>
    </row>
    <row r="144" spans="1:15" ht="15">
      <c r="A144" s="5">
        <v>140</v>
      </c>
      <c r="B144" s="6" t="s">
        <v>19</v>
      </c>
      <c r="C144" s="7" t="s">
        <v>258</v>
      </c>
      <c r="D144" s="8">
        <v>23</v>
      </c>
      <c r="E144" s="6" t="s">
        <v>20</v>
      </c>
      <c r="F144" s="8">
        <v>3</v>
      </c>
      <c r="G144" s="17">
        <f t="shared" si="8"/>
        <v>106.44</v>
      </c>
      <c r="H144" s="10">
        <v>19.43</v>
      </c>
      <c r="I144" s="10">
        <v>87.01</v>
      </c>
      <c r="J144" s="17">
        <f>L144/G144</f>
        <v>7052.399999999999</v>
      </c>
      <c r="K144" s="17">
        <f>L144/I144</f>
        <v>8627.254982185954</v>
      </c>
      <c r="L144" s="21">
        <v>750657.4559999999</v>
      </c>
      <c r="M144" s="17"/>
      <c r="N144" s="27" t="s">
        <v>21</v>
      </c>
      <c r="O144" s="27" t="s">
        <v>22</v>
      </c>
    </row>
    <row r="145" spans="1:15" ht="15">
      <c r="A145" s="11">
        <v>141</v>
      </c>
      <c r="B145" s="12" t="s">
        <v>19</v>
      </c>
      <c r="C145" s="13" t="s">
        <v>83</v>
      </c>
      <c r="D145" s="14">
        <v>24</v>
      </c>
      <c r="E145" s="12" t="s">
        <v>20</v>
      </c>
      <c r="F145" s="14">
        <v>3</v>
      </c>
      <c r="G145" s="15">
        <f t="shared" si="8"/>
        <v>106.44</v>
      </c>
      <c r="H145" s="16">
        <v>19.43</v>
      </c>
      <c r="I145" s="16">
        <v>87.01</v>
      </c>
      <c r="J145" s="15">
        <f>L145/G145</f>
        <v>7889.319999999999</v>
      </c>
      <c r="K145" s="15">
        <f>L145/I145</f>
        <v>9651.06563383519</v>
      </c>
      <c r="L145" s="23">
        <v>839739.2207999999</v>
      </c>
      <c r="M145" s="15"/>
      <c r="N145" s="24" t="s">
        <v>21</v>
      </c>
      <c r="O145" s="24" t="s">
        <v>22</v>
      </c>
    </row>
    <row r="146" spans="1:15" ht="15.75">
      <c r="A146" s="28" t="s">
        <v>25</v>
      </c>
      <c r="B146" s="28"/>
      <c r="C146" s="28"/>
      <c r="D146" s="28"/>
      <c r="E146" s="28"/>
      <c r="F146" s="29"/>
      <c r="G146" s="30">
        <f t="shared" si="8"/>
        <v>13289.299999999994</v>
      </c>
      <c r="H146" s="31">
        <f>SUM(H5:H145)</f>
        <v>2412.2399999999966</v>
      </c>
      <c r="I146" s="37">
        <f>SUM(I5:I145)</f>
        <v>10877.059999999998</v>
      </c>
      <c r="J146" s="38">
        <f>L146/G146</f>
        <v>7290.423959094921</v>
      </c>
      <c r="K146" s="39">
        <f>L146/I146</f>
        <v>8907.244339885972</v>
      </c>
      <c r="L146" s="39">
        <f>SUM(L5:L145)</f>
        <v>96884631.11960009</v>
      </c>
      <c r="M146" s="30"/>
      <c r="N146" s="40"/>
      <c r="O146" s="40"/>
    </row>
    <row r="176" spans="1:15" ht="25.5">
      <c r="A176" s="1" t="s">
        <v>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4.25">
      <c r="A177" s="2" t="s">
        <v>2</v>
      </c>
      <c r="B177" s="2"/>
      <c r="C177" s="2"/>
      <c r="D177" s="2"/>
      <c r="E177" s="2"/>
      <c r="F177" s="2"/>
      <c r="G177" s="2"/>
      <c r="H177" s="2"/>
      <c r="I177" s="2" t="s">
        <v>199</v>
      </c>
      <c r="J177" s="2"/>
      <c r="K177" s="2"/>
      <c r="M177" s="2"/>
      <c r="N177" s="18"/>
      <c r="O177" s="18"/>
    </row>
    <row r="178" spans="1:15" ht="14.25">
      <c r="A178" s="3" t="s">
        <v>4</v>
      </c>
      <c r="B178" s="4" t="s">
        <v>5</v>
      </c>
      <c r="C178" s="4" t="s">
        <v>6</v>
      </c>
      <c r="D178" s="4" t="s">
        <v>7</v>
      </c>
      <c r="E178" s="4" t="s">
        <v>8</v>
      </c>
      <c r="F178" s="4" t="s">
        <v>9</v>
      </c>
      <c r="G178" s="4" t="s">
        <v>10</v>
      </c>
      <c r="H178" s="4" t="s">
        <v>11</v>
      </c>
      <c r="I178" s="19" t="s">
        <v>12</v>
      </c>
      <c r="J178" s="4" t="s">
        <v>13</v>
      </c>
      <c r="K178" s="4" t="s">
        <v>14</v>
      </c>
      <c r="L178" s="19" t="s">
        <v>15</v>
      </c>
      <c r="M178" s="19" t="s">
        <v>16</v>
      </c>
      <c r="N178" s="4" t="s">
        <v>17</v>
      </c>
      <c r="O178" s="3" t="s">
        <v>18</v>
      </c>
    </row>
    <row r="179" spans="1:15" ht="14.25">
      <c r="A179" s="3"/>
      <c r="B179" s="4"/>
      <c r="C179" s="4"/>
      <c r="D179" s="4"/>
      <c r="E179" s="4"/>
      <c r="F179" s="4"/>
      <c r="G179" s="4"/>
      <c r="H179" s="4"/>
      <c r="I179" s="20"/>
      <c r="J179" s="4"/>
      <c r="K179" s="4"/>
      <c r="L179" s="20"/>
      <c r="M179" s="20"/>
      <c r="N179" s="4"/>
      <c r="O179" s="3"/>
    </row>
    <row r="180" spans="1:15" ht="15">
      <c r="A180" s="5">
        <v>1</v>
      </c>
      <c r="B180" s="6" t="s">
        <v>23</v>
      </c>
      <c r="C180" s="7" t="s">
        <v>153</v>
      </c>
      <c r="D180" s="8">
        <v>1</v>
      </c>
      <c r="E180" s="6" t="s">
        <v>20</v>
      </c>
      <c r="F180" s="8">
        <v>3</v>
      </c>
      <c r="G180" s="9">
        <f aca="true" t="shared" si="9" ref="G180:G243">H180+I180</f>
        <v>90.15</v>
      </c>
      <c r="H180" s="10">
        <v>2.98</v>
      </c>
      <c r="I180" s="10">
        <v>87.17</v>
      </c>
      <c r="J180" s="17">
        <f aca="true" t="shared" si="10" ref="J180:J243">L180/G180</f>
        <v>7889.000000000001</v>
      </c>
      <c r="K180" s="17">
        <f aca="true" t="shared" si="11" ref="K180:K243">L180/I180</f>
        <v>8158.693931398418</v>
      </c>
      <c r="L180" s="21">
        <v>711193.3500000001</v>
      </c>
      <c r="M180" s="9"/>
      <c r="N180" s="22" t="s">
        <v>21</v>
      </c>
      <c r="O180" s="22" t="s">
        <v>22</v>
      </c>
    </row>
    <row r="181" spans="1:15" ht="15">
      <c r="A181" s="5">
        <v>2</v>
      </c>
      <c r="B181" s="6" t="s">
        <v>23</v>
      </c>
      <c r="C181" s="7" t="s">
        <v>156</v>
      </c>
      <c r="D181" s="8">
        <v>1</v>
      </c>
      <c r="E181" s="6" t="s">
        <v>20</v>
      </c>
      <c r="F181" s="8">
        <v>3</v>
      </c>
      <c r="G181" s="9">
        <f t="shared" si="9"/>
        <v>97.9</v>
      </c>
      <c r="H181" s="10">
        <v>16.76</v>
      </c>
      <c r="I181" s="10">
        <v>81.14</v>
      </c>
      <c r="J181" s="17">
        <f t="shared" si="10"/>
        <v>7344.000000000001</v>
      </c>
      <c r="K181" s="17">
        <f t="shared" si="11"/>
        <v>8860.951441952182</v>
      </c>
      <c r="L181" s="21">
        <v>718977.6000000001</v>
      </c>
      <c r="M181" s="9"/>
      <c r="N181" s="22" t="s">
        <v>21</v>
      </c>
      <c r="O181" s="22" t="s">
        <v>22</v>
      </c>
    </row>
    <row r="182" spans="1:15" ht="15">
      <c r="A182" s="5">
        <v>3</v>
      </c>
      <c r="B182" s="6" t="s">
        <v>23</v>
      </c>
      <c r="C182" s="7" t="s">
        <v>160</v>
      </c>
      <c r="D182" s="8">
        <v>1</v>
      </c>
      <c r="E182" s="6" t="s">
        <v>24</v>
      </c>
      <c r="F182" s="8">
        <v>3</v>
      </c>
      <c r="G182" s="9">
        <f t="shared" si="9"/>
        <v>119.42999999999999</v>
      </c>
      <c r="H182" s="10">
        <v>20.44</v>
      </c>
      <c r="I182" s="10">
        <v>98.99</v>
      </c>
      <c r="J182" s="17">
        <f t="shared" si="10"/>
        <v>7344.000000000001</v>
      </c>
      <c r="K182" s="17">
        <f t="shared" si="11"/>
        <v>8860.429538337206</v>
      </c>
      <c r="L182" s="21">
        <v>877093.92</v>
      </c>
      <c r="M182" s="9"/>
      <c r="N182" s="22" t="s">
        <v>21</v>
      </c>
      <c r="O182" s="22" t="s">
        <v>22</v>
      </c>
    </row>
    <row r="183" spans="1:15" ht="15">
      <c r="A183" s="5">
        <v>4</v>
      </c>
      <c r="B183" s="32" t="s">
        <v>23</v>
      </c>
      <c r="C183" s="33" t="s">
        <v>164</v>
      </c>
      <c r="D183" s="34">
        <v>1</v>
      </c>
      <c r="E183" s="32" t="s">
        <v>24</v>
      </c>
      <c r="F183" s="34">
        <v>3</v>
      </c>
      <c r="G183" s="35">
        <f t="shared" si="9"/>
        <v>118.88</v>
      </c>
      <c r="H183" s="36">
        <v>20.35</v>
      </c>
      <c r="I183" s="36">
        <v>98.53</v>
      </c>
      <c r="J183" s="35">
        <f t="shared" si="10"/>
        <v>7344</v>
      </c>
      <c r="K183" s="35">
        <f t="shared" si="11"/>
        <v>8860.800974322541</v>
      </c>
      <c r="L183" s="41">
        <v>873054.72</v>
      </c>
      <c r="M183" s="35"/>
      <c r="N183" s="42" t="s">
        <v>21</v>
      </c>
      <c r="O183" s="42" t="s">
        <v>22</v>
      </c>
    </row>
    <row r="184" spans="1:15" ht="15">
      <c r="A184" s="5">
        <v>5</v>
      </c>
      <c r="B184" s="12" t="s">
        <v>23</v>
      </c>
      <c r="C184" s="13" t="s">
        <v>180</v>
      </c>
      <c r="D184" s="14">
        <v>2</v>
      </c>
      <c r="E184" s="12" t="s">
        <v>20</v>
      </c>
      <c r="F184" s="14">
        <v>3</v>
      </c>
      <c r="G184" s="15">
        <f t="shared" si="9"/>
        <v>91.24000000000001</v>
      </c>
      <c r="H184" s="16">
        <v>15.62</v>
      </c>
      <c r="I184" s="16">
        <v>75.62</v>
      </c>
      <c r="J184" s="15">
        <f t="shared" si="10"/>
        <v>7813.72</v>
      </c>
      <c r="K184" s="15">
        <f t="shared" si="11"/>
        <v>9427.715059508067</v>
      </c>
      <c r="L184" s="23">
        <v>712923.8128000001</v>
      </c>
      <c r="M184" s="15"/>
      <c r="N184" s="24" t="s">
        <v>21</v>
      </c>
      <c r="O184" s="24" t="s">
        <v>22</v>
      </c>
    </row>
    <row r="185" spans="1:15" ht="15">
      <c r="A185" s="5">
        <v>6</v>
      </c>
      <c r="B185" s="12" t="s">
        <v>23</v>
      </c>
      <c r="C185" s="13" t="s">
        <v>181</v>
      </c>
      <c r="D185" s="14">
        <v>3</v>
      </c>
      <c r="E185" s="12" t="s">
        <v>20</v>
      </c>
      <c r="F185" s="14">
        <v>3</v>
      </c>
      <c r="G185" s="15">
        <f t="shared" si="9"/>
        <v>91.24000000000001</v>
      </c>
      <c r="H185" s="16">
        <v>15.62</v>
      </c>
      <c r="I185" s="16">
        <v>75.62</v>
      </c>
      <c r="J185" s="15">
        <f t="shared" si="10"/>
        <v>7879.6</v>
      </c>
      <c r="K185" s="15">
        <f t="shared" si="11"/>
        <v>9507.203173763555</v>
      </c>
      <c r="L185" s="23">
        <v>718934.7040000001</v>
      </c>
      <c r="M185" s="15"/>
      <c r="N185" s="24" t="s">
        <v>21</v>
      </c>
      <c r="O185" s="24" t="s">
        <v>22</v>
      </c>
    </row>
    <row r="186" spans="1:15" ht="15">
      <c r="A186" s="5">
        <v>7</v>
      </c>
      <c r="B186" s="12" t="s">
        <v>23</v>
      </c>
      <c r="C186" s="13" t="s">
        <v>259</v>
      </c>
      <c r="D186" s="14">
        <v>4</v>
      </c>
      <c r="E186" s="12" t="s">
        <v>20</v>
      </c>
      <c r="F186" s="14">
        <v>3</v>
      </c>
      <c r="G186" s="15">
        <f t="shared" si="9"/>
        <v>91.24000000000001</v>
      </c>
      <c r="H186" s="16">
        <v>15.62</v>
      </c>
      <c r="I186" s="16">
        <v>75.62</v>
      </c>
      <c r="J186" s="15">
        <f t="shared" si="10"/>
        <v>7879.6</v>
      </c>
      <c r="K186" s="15">
        <f t="shared" si="11"/>
        <v>9507.203173763555</v>
      </c>
      <c r="L186" s="23">
        <v>718934.7040000001</v>
      </c>
      <c r="M186" s="15"/>
      <c r="N186" s="24" t="s">
        <v>21</v>
      </c>
      <c r="O186" s="24" t="s">
        <v>22</v>
      </c>
    </row>
    <row r="187" spans="1:15" ht="15">
      <c r="A187" s="5">
        <v>8</v>
      </c>
      <c r="B187" s="6" t="s">
        <v>23</v>
      </c>
      <c r="C187" s="7" t="s">
        <v>147</v>
      </c>
      <c r="D187" s="8">
        <v>5</v>
      </c>
      <c r="E187" s="6" t="s">
        <v>20</v>
      </c>
      <c r="F187" s="8">
        <v>3</v>
      </c>
      <c r="G187" s="9">
        <f t="shared" si="9"/>
        <v>91.24000000000001</v>
      </c>
      <c r="H187" s="10">
        <v>15.62</v>
      </c>
      <c r="I187" s="10">
        <v>75.62</v>
      </c>
      <c r="J187" s="17">
        <f t="shared" si="10"/>
        <v>7013.5199999999995</v>
      </c>
      <c r="K187" s="17">
        <f t="shared" si="11"/>
        <v>8462.226458608833</v>
      </c>
      <c r="L187" s="21">
        <v>639913.5648</v>
      </c>
      <c r="M187" s="9"/>
      <c r="N187" s="22" t="s">
        <v>21</v>
      </c>
      <c r="O187" s="22" t="s">
        <v>22</v>
      </c>
    </row>
    <row r="188" spans="1:15" ht="15">
      <c r="A188" s="5">
        <v>9</v>
      </c>
      <c r="B188" s="6" t="s">
        <v>23</v>
      </c>
      <c r="C188" s="7" t="s">
        <v>260</v>
      </c>
      <c r="D188" s="8">
        <v>6</v>
      </c>
      <c r="E188" s="6" t="s">
        <v>20</v>
      </c>
      <c r="F188" s="8">
        <v>3</v>
      </c>
      <c r="G188" s="9">
        <f t="shared" si="9"/>
        <v>91.24000000000001</v>
      </c>
      <c r="H188" s="10">
        <v>15.62</v>
      </c>
      <c r="I188" s="10">
        <v>75.62</v>
      </c>
      <c r="J188" s="17">
        <f t="shared" si="10"/>
        <v>7013.5199999999995</v>
      </c>
      <c r="K188" s="17">
        <f t="shared" si="11"/>
        <v>8462.226458608833</v>
      </c>
      <c r="L188" s="21">
        <v>639913.5648</v>
      </c>
      <c r="M188" s="9"/>
      <c r="N188" s="22" t="s">
        <v>21</v>
      </c>
      <c r="O188" s="22" t="s">
        <v>22</v>
      </c>
    </row>
    <row r="189" spans="1:15" ht="15">
      <c r="A189" s="5">
        <v>10</v>
      </c>
      <c r="B189" s="6" t="s">
        <v>23</v>
      </c>
      <c r="C189" s="7" t="s">
        <v>261</v>
      </c>
      <c r="D189" s="8">
        <v>7</v>
      </c>
      <c r="E189" s="6" t="s">
        <v>20</v>
      </c>
      <c r="F189" s="8">
        <v>3</v>
      </c>
      <c r="G189" s="9">
        <f t="shared" si="9"/>
        <v>91.24000000000001</v>
      </c>
      <c r="H189" s="10">
        <v>15.62</v>
      </c>
      <c r="I189" s="10">
        <v>75.62</v>
      </c>
      <c r="J189" s="17">
        <f t="shared" si="10"/>
        <v>7013.5199999999995</v>
      </c>
      <c r="K189" s="17">
        <f t="shared" si="11"/>
        <v>8462.226458608833</v>
      </c>
      <c r="L189" s="21">
        <v>639913.5648</v>
      </c>
      <c r="M189" s="9"/>
      <c r="N189" s="22" t="s">
        <v>21</v>
      </c>
      <c r="O189" s="22" t="s">
        <v>22</v>
      </c>
    </row>
    <row r="190" spans="1:15" ht="15">
      <c r="A190" s="5">
        <v>11</v>
      </c>
      <c r="B190" s="6" t="s">
        <v>23</v>
      </c>
      <c r="C190" s="7" t="s">
        <v>262</v>
      </c>
      <c r="D190" s="8">
        <v>8</v>
      </c>
      <c r="E190" s="6" t="s">
        <v>20</v>
      </c>
      <c r="F190" s="8">
        <v>3</v>
      </c>
      <c r="G190" s="9">
        <f t="shared" si="9"/>
        <v>91.24000000000001</v>
      </c>
      <c r="H190" s="10">
        <v>15.62</v>
      </c>
      <c r="I190" s="10">
        <v>75.62</v>
      </c>
      <c r="J190" s="17">
        <f t="shared" si="10"/>
        <v>7013.5199999999995</v>
      </c>
      <c r="K190" s="17">
        <f t="shared" si="11"/>
        <v>8462.226458608833</v>
      </c>
      <c r="L190" s="21">
        <v>639913.5648</v>
      </c>
      <c r="M190" s="9"/>
      <c r="N190" s="22" t="s">
        <v>21</v>
      </c>
      <c r="O190" s="22" t="s">
        <v>22</v>
      </c>
    </row>
    <row r="191" spans="1:15" ht="15">
      <c r="A191" s="5">
        <v>12</v>
      </c>
      <c r="B191" s="6" t="s">
        <v>23</v>
      </c>
      <c r="C191" s="7" t="s">
        <v>84</v>
      </c>
      <c r="D191" s="8">
        <v>9</v>
      </c>
      <c r="E191" s="6" t="s">
        <v>20</v>
      </c>
      <c r="F191" s="8">
        <v>3</v>
      </c>
      <c r="G191" s="9">
        <f t="shared" si="9"/>
        <v>91.24000000000001</v>
      </c>
      <c r="H191" s="10">
        <v>15.62</v>
      </c>
      <c r="I191" s="10">
        <v>75.62</v>
      </c>
      <c r="J191" s="17">
        <f t="shared" si="10"/>
        <v>7080.48</v>
      </c>
      <c r="K191" s="17">
        <f t="shared" si="11"/>
        <v>8543.017656704575</v>
      </c>
      <c r="L191" s="21">
        <v>646022.9952</v>
      </c>
      <c r="M191" s="9"/>
      <c r="N191" s="22" t="s">
        <v>21</v>
      </c>
      <c r="O191" s="22" t="s">
        <v>22</v>
      </c>
    </row>
    <row r="192" spans="1:15" ht="15">
      <c r="A192" s="5">
        <v>13</v>
      </c>
      <c r="B192" s="6" t="s">
        <v>23</v>
      </c>
      <c r="C192" s="7" t="s">
        <v>148</v>
      </c>
      <c r="D192" s="8">
        <v>10</v>
      </c>
      <c r="E192" s="6" t="s">
        <v>20</v>
      </c>
      <c r="F192" s="8">
        <v>3</v>
      </c>
      <c r="G192" s="9">
        <f t="shared" si="9"/>
        <v>91.24000000000001</v>
      </c>
      <c r="H192" s="10">
        <v>15.62</v>
      </c>
      <c r="I192" s="10">
        <v>75.62</v>
      </c>
      <c r="J192" s="17">
        <f t="shared" si="10"/>
        <v>7080.48</v>
      </c>
      <c r="K192" s="17">
        <f t="shared" si="11"/>
        <v>8543.017656704575</v>
      </c>
      <c r="L192" s="21">
        <v>646022.9952</v>
      </c>
      <c r="M192" s="9"/>
      <c r="N192" s="22" t="s">
        <v>21</v>
      </c>
      <c r="O192" s="22" t="s">
        <v>22</v>
      </c>
    </row>
    <row r="193" spans="1:15" ht="15">
      <c r="A193" s="5">
        <v>14</v>
      </c>
      <c r="B193" s="6" t="s">
        <v>23</v>
      </c>
      <c r="C193" s="7" t="s">
        <v>263</v>
      </c>
      <c r="D193" s="8">
        <v>11</v>
      </c>
      <c r="E193" s="6" t="s">
        <v>20</v>
      </c>
      <c r="F193" s="8">
        <v>3</v>
      </c>
      <c r="G193" s="9">
        <f t="shared" si="9"/>
        <v>91.24000000000001</v>
      </c>
      <c r="H193" s="10">
        <v>15.62</v>
      </c>
      <c r="I193" s="10">
        <v>75.62</v>
      </c>
      <c r="J193" s="17">
        <f t="shared" si="10"/>
        <v>7080.48</v>
      </c>
      <c r="K193" s="17">
        <f t="shared" si="11"/>
        <v>8543.017656704575</v>
      </c>
      <c r="L193" s="21">
        <v>646022.9952</v>
      </c>
      <c r="M193" s="9"/>
      <c r="N193" s="22" t="s">
        <v>21</v>
      </c>
      <c r="O193" s="22" t="s">
        <v>22</v>
      </c>
    </row>
    <row r="194" spans="1:15" ht="15">
      <c r="A194" s="5">
        <v>15</v>
      </c>
      <c r="B194" s="6" t="s">
        <v>23</v>
      </c>
      <c r="C194" s="7" t="s">
        <v>264</v>
      </c>
      <c r="D194" s="8">
        <v>12</v>
      </c>
      <c r="E194" s="6" t="s">
        <v>20</v>
      </c>
      <c r="F194" s="8">
        <v>3</v>
      </c>
      <c r="G194" s="9">
        <f t="shared" si="9"/>
        <v>91.24000000000001</v>
      </c>
      <c r="H194" s="10">
        <v>15.62</v>
      </c>
      <c r="I194" s="10">
        <v>75.62</v>
      </c>
      <c r="J194" s="17">
        <f t="shared" si="10"/>
        <v>7080.48</v>
      </c>
      <c r="K194" s="17">
        <f t="shared" si="11"/>
        <v>8543.017656704575</v>
      </c>
      <c r="L194" s="21">
        <v>646022.9952</v>
      </c>
      <c r="M194" s="9"/>
      <c r="N194" s="22" t="s">
        <v>21</v>
      </c>
      <c r="O194" s="22" t="s">
        <v>22</v>
      </c>
    </row>
    <row r="195" spans="1:15" ht="15">
      <c r="A195" s="5">
        <v>16</v>
      </c>
      <c r="B195" s="6" t="s">
        <v>23</v>
      </c>
      <c r="C195" s="7" t="s">
        <v>265</v>
      </c>
      <c r="D195" s="8">
        <v>13</v>
      </c>
      <c r="E195" s="6" t="s">
        <v>20</v>
      </c>
      <c r="F195" s="8">
        <v>3</v>
      </c>
      <c r="G195" s="9">
        <f t="shared" si="9"/>
        <v>91.24000000000001</v>
      </c>
      <c r="H195" s="10">
        <v>15.62</v>
      </c>
      <c r="I195" s="10">
        <v>75.62</v>
      </c>
      <c r="J195" s="17">
        <f t="shared" si="10"/>
        <v>7080.48</v>
      </c>
      <c r="K195" s="17">
        <f t="shared" si="11"/>
        <v>8543.017656704575</v>
      </c>
      <c r="L195" s="21">
        <v>646022.9952</v>
      </c>
      <c r="M195" s="9"/>
      <c r="N195" s="22" t="s">
        <v>21</v>
      </c>
      <c r="O195" s="22" t="s">
        <v>22</v>
      </c>
    </row>
    <row r="196" spans="1:15" ht="15">
      <c r="A196" s="5">
        <v>17</v>
      </c>
      <c r="B196" s="12" t="s">
        <v>23</v>
      </c>
      <c r="C196" s="13" t="s">
        <v>85</v>
      </c>
      <c r="D196" s="14">
        <v>14</v>
      </c>
      <c r="E196" s="12" t="s">
        <v>20</v>
      </c>
      <c r="F196" s="14">
        <v>3</v>
      </c>
      <c r="G196" s="15">
        <f t="shared" si="9"/>
        <v>91.24000000000001</v>
      </c>
      <c r="H196" s="16">
        <v>15.62</v>
      </c>
      <c r="I196" s="16">
        <v>75.62</v>
      </c>
      <c r="J196" s="15">
        <f t="shared" si="10"/>
        <v>7980.04</v>
      </c>
      <c r="K196" s="15">
        <f t="shared" si="11"/>
        <v>9628.389970907168</v>
      </c>
      <c r="L196" s="23">
        <v>728098.8496000001</v>
      </c>
      <c r="M196" s="15"/>
      <c r="N196" s="24" t="s">
        <v>21</v>
      </c>
      <c r="O196" s="24" t="s">
        <v>22</v>
      </c>
    </row>
    <row r="197" spans="1:15" ht="15">
      <c r="A197" s="5">
        <v>18</v>
      </c>
      <c r="B197" s="6" t="s">
        <v>23</v>
      </c>
      <c r="C197" s="7" t="s">
        <v>266</v>
      </c>
      <c r="D197" s="8">
        <v>15</v>
      </c>
      <c r="E197" s="6" t="s">
        <v>20</v>
      </c>
      <c r="F197" s="8">
        <v>3</v>
      </c>
      <c r="G197" s="9">
        <f t="shared" si="9"/>
        <v>91.24000000000001</v>
      </c>
      <c r="H197" s="10">
        <v>15.62</v>
      </c>
      <c r="I197" s="10">
        <v>75.62</v>
      </c>
      <c r="J197" s="17">
        <f t="shared" si="10"/>
        <v>7080.48</v>
      </c>
      <c r="K197" s="17">
        <f t="shared" si="11"/>
        <v>8543.017656704575</v>
      </c>
      <c r="L197" s="21">
        <v>646022.9952</v>
      </c>
      <c r="M197" s="9"/>
      <c r="N197" s="22" t="s">
        <v>21</v>
      </c>
      <c r="O197" s="22" t="s">
        <v>22</v>
      </c>
    </row>
    <row r="198" spans="1:15" ht="15">
      <c r="A198" s="5">
        <v>19</v>
      </c>
      <c r="B198" s="6" t="s">
        <v>23</v>
      </c>
      <c r="C198" s="7" t="s">
        <v>149</v>
      </c>
      <c r="D198" s="8">
        <v>16</v>
      </c>
      <c r="E198" s="6" t="s">
        <v>20</v>
      </c>
      <c r="F198" s="8">
        <v>3</v>
      </c>
      <c r="G198" s="9">
        <f t="shared" si="9"/>
        <v>91.24000000000001</v>
      </c>
      <c r="H198" s="10">
        <v>15.62</v>
      </c>
      <c r="I198" s="10">
        <v>75.62</v>
      </c>
      <c r="J198" s="17">
        <f t="shared" si="10"/>
        <v>7080.48</v>
      </c>
      <c r="K198" s="17">
        <f t="shared" si="11"/>
        <v>8543.017656704575</v>
      </c>
      <c r="L198" s="21">
        <v>646022.9952</v>
      </c>
      <c r="M198" s="9"/>
      <c r="N198" s="22" t="s">
        <v>21</v>
      </c>
      <c r="O198" s="22" t="s">
        <v>22</v>
      </c>
    </row>
    <row r="199" spans="1:15" ht="15">
      <c r="A199" s="5">
        <v>20</v>
      </c>
      <c r="B199" s="6" t="s">
        <v>23</v>
      </c>
      <c r="C199" s="7" t="s">
        <v>267</v>
      </c>
      <c r="D199" s="8">
        <v>17</v>
      </c>
      <c r="E199" s="6" t="s">
        <v>20</v>
      </c>
      <c r="F199" s="8">
        <v>3</v>
      </c>
      <c r="G199" s="9">
        <f t="shared" si="9"/>
        <v>91.24000000000001</v>
      </c>
      <c r="H199" s="10">
        <v>15.62</v>
      </c>
      <c r="I199" s="10">
        <v>75.62</v>
      </c>
      <c r="J199" s="17">
        <f t="shared" si="10"/>
        <v>7080.48</v>
      </c>
      <c r="K199" s="17">
        <f t="shared" si="11"/>
        <v>8543.017656704575</v>
      </c>
      <c r="L199" s="21">
        <v>646022.9952</v>
      </c>
      <c r="M199" s="9"/>
      <c r="N199" s="22" t="s">
        <v>21</v>
      </c>
      <c r="O199" s="22" t="s">
        <v>22</v>
      </c>
    </row>
    <row r="200" spans="1:15" ht="15">
      <c r="A200" s="5">
        <v>21</v>
      </c>
      <c r="B200" s="12" t="s">
        <v>23</v>
      </c>
      <c r="C200" s="13" t="s">
        <v>86</v>
      </c>
      <c r="D200" s="14">
        <v>18</v>
      </c>
      <c r="E200" s="12" t="s">
        <v>20</v>
      </c>
      <c r="F200" s="14">
        <v>3</v>
      </c>
      <c r="G200" s="15">
        <f t="shared" si="9"/>
        <v>91.24000000000001</v>
      </c>
      <c r="H200" s="16">
        <v>15.62</v>
      </c>
      <c r="I200" s="16">
        <v>75.62</v>
      </c>
      <c r="J200" s="15">
        <f t="shared" si="10"/>
        <v>7946.56</v>
      </c>
      <c r="K200" s="15">
        <f t="shared" si="11"/>
        <v>9587.994371859297</v>
      </c>
      <c r="L200" s="23">
        <v>725044.1344000001</v>
      </c>
      <c r="M200" s="15"/>
      <c r="N200" s="24" t="s">
        <v>21</v>
      </c>
      <c r="O200" s="24" t="s">
        <v>22</v>
      </c>
    </row>
    <row r="201" spans="1:15" ht="15">
      <c r="A201" s="5">
        <v>22</v>
      </c>
      <c r="B201" s="6" t="s">
        <v>23</v>
      </c>
      <c r="C201" s="7" t="s">
        <v>268</v>
      </c>
      <c r="D201" s="8">
        <v>19</v>
      </c>
      <c r="E201" s="6" t="s">
        <v>20</v>
      </c>
      <c r="F201" s="8">
        <v>3</v>
      </c>
      <c r="G201" s="9">
        <f t="shared" si="9"/>
        <v>91.24000000000001</v>
      </c>
      <c r="H201" s="10">
        <v>15.62</v>
      </c>
      <c r="I201" s="10">
        <v>75.62</v>
      </c>
      <c r="J201" s="17">
        <f t="shared" si="10"/>
        <v>7080.48</v>
      </c>
      <c r="K201" s="17">
        <f t="shared" si="11"/>
        <v>8543.017656704575</v>
      </c>
      <c r="L201" s="21">
        <v>646022.9952</v>
      </c>
      <c r="M201" s="9"/>
      <c r="N201" s="22" t="s">
        <v>21</v>
      </c>
      <c r="O201" s="22" t="s">
        <v>22</v>
      </c>
    </row>
    <row r="202" spans="1:15" ht="15">
      <c r="A202" s="5">
        <v>23</v>
      </c>
      <c r="B202" s="6" t="s">
        <v>23</v>
      </c>
      <c r="C202" s="7" t="s">
        <v>87</v>
      </c>
      <c r="D202" s="8">
        <v>20</v>
      </c>
      <c r="E202" s="6" t="s">
        <v>20</v>
      </c>
      <c r="F202" s="8">
        <v>3</v>
      </c>
      <c r="G202" s="9">
        <f t="shared" si="9"/>
        <v>91.24000000000001</v>
      </c>
      <c r="H202" s="10">
        <v>15.62</v>
      </c>
      <c r="I202" s="10">
        <v>75.62</v>
      </c>
      <c r="J202" s="17">
        <f t="shared" si="10"/>
        <v>7113.96</v>
      </c>
      <c r="K202" s="17">
        <f t="shared" si="11"/>
        <v>8583.413255752448</v>
      </c>
      <c r="L202" s="21">
        <v>649077.7104000001</v>
      </c>
      <c r="M202" s="9"/>
      <c r="N202" s="22" t="s">
        <v>21</v>
      </c>
      <c r="O202" s="22" t="s">
        <v>22</v>
      </c>
    </row>
    <row r="203" spans="1:15" ht="15">
      <c r="A203" s="5">
        <v>24</v>
      </c>
      <c r="B203" s="6" t="s">
        <v>23</v>
      </c>
      <c r="C203" s="7" t="s">
        <v>269</v>
      </c>
      <c r="D203" s="8">
        <v>21</v>
      </c>
      <c r="E203" s="6" t="s">
        <v>20</v>
      </c>
      <c r="F203" s="8">
        <v>3</v>
      </c>
      <c r="G203" s="9">
        <f t="shared" si="9"/>
        <v>91.24000000000001</v>
      </c>
      <c r="H203" s="10">
        <v>15.62</v>
      </c>
      <c r="I203" s="10">
        <v>75.62</v>
      </c>
      <c r="J203" s="17">
        <f t="shared" si="10"/>
        <v>7147.4400000000005</v>
      </c>
      <c r="K203" s="17">
        <f t="shared" si="11"/>
        <v>8623.808854800318</v>
      </c>
      <c r="L203" s="21">
        <v>652132.4256000001</v>
      </c>
      <c r="M203" s="9"/>
      <c r="N203" s="22" t="s">
        <v>21</v>
      </c>
      <c r="O203" s="22" t="s">
        <v>22</v>
      </c>
    </row>
    <row r="204" spans="1:15" ht="15">
      <c r="A204" s="5">
        <v>25</v>
      </c>
      <c r="B204" s="6" t="s">
        <v>23</v>
      </c>
      <c r="C204" s="7" t="s">
        <v>88</v>
      </c>
      <c r="D204" s="8">
        <v>22</v>
      </c>
      <c r="E204" s="6" t="s">
        <v>20</v>
      </c>
      <c r="F204" s="8">
        <v>3</v>
      </c>
      <c r="G204" s="9">
        <f t="shared" si="9"/>
        <v>91.24000000000001</v>
      </c>
      <c r="H204" s="10">
        <v>15.62</v>
      </c>
      <c r="I204" s="10">
        <v>75.62</v>
      </c>
      <c r="J204" s="17">
        <f t="shared" si="10"/>
        <v>7180.92</v>
      </c>
      <c r="K204" s="17">
        <f t="shared" si="11"/>
        <v>8664.204453848188</v>
      </c>
      <c r="L204" s="21">
        <v>655187.1408</v>
      </c>
      <c r="M204" s="9"/>
      <c r="N204" s="22" t="s">
        <v>21</v>
      </c>
      <c r="O204" s="22" t="s">
        <v>22</v>
      </c>
    </row>
    <row r="205" spans="1:15" ht="15">
      <c r="A205" s="5">
        <v>26</v>
      </c>
      <c r="B205" s="6" t="s">
        <v>23</v>
      </c>
      <c r="C205" s="7" t="s">
        <v>270</v>
      </c>
      <c r="D205" s="8">
        <v>23</v>
      </c>
      <c r="E205" s="6" t="s">
        <v>20</v>
      </c>
      <c r="F205" s="8">
        <v>3</v>
      </c>
      <c r="G205" s="9">
        <f t="shared" si="9"/>
        <v>91.24000000000001</v>
      </c>
      <c r="H205" s="10">
        <v>15.62</v>
      </c>
      <c r="I205" s="10">
        <v>75.62</v>
      </c>
      <c r="J205" s="17">
        <f t="shared" si="10"/>
        <v>7214.4</v>
      </c>
      <c r="K205" s="17">
        <f t="shared" si="11"/>
        <v>8704.60005289606</v>
      </c>
      <c r="L205" s="21">
        <v>658241.856</v>
      </c>
      <c r="M205" s="9"/>
      <c r="N205" s="22" t="s">
        <v>21</v>
      </c>
      <c r="O205" s="22" t="s">
        <v>22</v>
      </c>
    </row>
    <row r="206" spans="1:15" ht="15">
      <c r="A206" s="5">
        <v>27</v>
      </c>
      <c r="B206" s="12" t="s">
        <v>23</v>
      </c>
      <c r="C206" s="13" t="s">
        <v>89</v>
      </c>
      <c r="D206" s="14">
        <v>24</v>
      </c>
      <c r="E206" s="12" t="s">
        <v>20</v>
      </c>
      <c r="F206" s="14">
        <v>3</v>
      </c>
      <c r="G206" s="15">
        <f t="shared" si="9"/>
        <v>91.24000000000001</v>
      </c>
      <c r="H206" s="16">
        <v>15.62</v>
      </c>
      <c r="I206" s="16">
        <v>75.62</v>
      </c>
      <c r="J206" s="15">
        <f t="shared" si="10"/>
        <v>8046.999999999999</v>
      </c>
      <c r="K206" s="15">
        <f t="shared" si="11"/>
        <v>9709.18116900291</v>
      </c>
      <c r="L206" s="23">
        <v>734208.28</v>
      </c>
      <c r="M206" s="15"/>
      <c r="N206" s="24" t="s">
        <v>21</v>
      </c>
      <c r="O206" s="24" t="s">
        <v>22</v>
      </c>
    </row>
    <row r="207" spans="1:15" ht="15">
      <c r="A207" s="5">
        <v>28</v>
      </c>
      <c r="B207" s="12" t="s">
        <v>23</v>
      </c>
      <c r="C207" s="13" t="s">
        <v>90</v>
      </c>
      <c r="D207" s="14">
        <v>2</v>
      </c>
      <c r="E207" s="12" t="s">
        <v>20</v>
      </c>
      <c r="F207" s="14">
        <v>3</v>
      </c>
      <c r="G207" s="15">
        <f t="shared" si="9"/>
        <v>91.21</v>
      </c>
      <c r="H207" s="16">
        <v>15.61</v>
      </c>
      <c r="I207" s="16">
        <v>75.6</v>
      </c>
      <c r="J207" s="15">
        <f t="shared" si="10"/>
        <v>7944.4</v>
      </c>
      <c r="K207" s="15">
        <f t="shared" si="11"/>
        <v>9584.77148148148</v>
      </c>
      <c r="L207" s="23">
        <v>724608.7239999999</v>
      </c>
      <c r="M207" s="15"/>
      <c r="N207" s="24" t="s">
        <v>21</v>
      </c>
      <c r="O207" s="24" t="s">
        <v>22</v>
      </c>
    </row>
    <row r="208" spans="1:15" ht="15">
      <c r="A208" s="5">
        <v>29</v>
      </c>
      <c r="B208" s="12" t="s">
        <v>23</v>
      </c>
      <c r="C208" s="13" t="s">
        <v>182</v>
      </c>
      <c r="D208" s="14">
        <v>3</v>
      </c>
      <c r="E208" s="12" t="s">
        <v>20</v>
      </c>
      <c r="F208" s="14">
        <v>3</v>
      </c>
      <c r="G208" s="15">
        <f t="shared" si="9"/>
        <v>91.21</v>
      </c>
      <c r="H208" s="16">
        <v>15.61</v>
      </c>
      <c r="I208" s="16">
        <v>75.6</v>
      </c>
      <c r="J208" s="15">
        <f t="shared" si="10"/>
        <v>8012.44</v>
      </c>
      <c r="K208" s="15">
        <f t="shared" si="11"/>
        <v>9666.86048148148</v>
      </c>
      <c r="L208" s="23">
        <v>730814.6523999999</v>
      </c>
      <c r="M208" s="15"/>
      <c r="N208" s="24" t="s">
        <v>21</v>
      </c>
      <c r="O208" s="24" t="s">
        <v>22</v>
      </c>
    </row>
    <row r="209" spans="1:15" ht="15">
      <c r="A209" s="5">
        <v>30</v>
      </c>
      <c r="B209" s="12" t="s">
        <v>23</v>
      </c>
      <c r="C209" s="13" t="s">
        <v>271</v>
      </c>
      <c r="D209" s="14">
        <v>4</v>
      </c>
      <c r="E209" s="12" t="s">
        <v>20</v>
      </c>
      <c r="F209" s="14">
        <v>3</v>
      </c>
      <c r="G209" s="15">
        <f t="shared" si="9"/>
        <v>91.21</v>
      </c>
      <c r="H209" s="16">
        <v>15.61</v>
      </c>
      <c r="I209" s="16">
        <v>75.6</v>
      </c>
      <c r="J209" s="15">
        <f t="shared" si="10"/>
        <v>8012.44</v>
      </c>
      <c r="K209" s="15">
        <f t="shared" si="11"/>
        <v>9666.86048148148</v>
      </c>
      <c r="L209" s="23">
        <v>730814.6523999999</v>
      </c>
      <c r="M209" s="15"/>
      <c r="N209" s="24" t="s">
        <v>21</v>
      </c>
      <c r="O209" s="24" t="s">
        <v>22</v>
      </c>
    </row>
    <row r="210" spans="1:15" ht="15">
      <c r="A210" s="5">
        <v>31</v>
      </c>
      <c r="B210" s="6" t="s">
        <v>23</v>
      </c>
      <c r="C210" s="7" t="s">
        <v>150</v>
      </c>
      <c r="D210" s="8">
        <v>5</v>
      </c>
      <c r="E210" s="6" t="s">
        <v>20</v>
      </c>
      <c r="F210" s="8">
        <v>3</v>
      </c>
      <c r="G210" s="9">
        <f t="shared" si="9"/>
        <v>91.21</v>
      </c>
      <c r="H210" s="10">
        <v>15.61</v>
      </c>
      <c r="I210" s="10">
        <v>75.6</v>
      </c>
      <c r="J210" s="17">
        <f t="shared" si="10"/>
        <v>7148.52</v>
      </c>
      <c r="K210" s="17">
        <f t="shared" si="11"/>
        <v>8624.557</v>
      </c>
      <c r="L210" s="21">
        <v>652016.5092</v>
      </c>
      <c r="M210" s="9"/>
      <c r="N210" s="22" t="s">
        <v>21</v>
      </c>
      <c r="O210" s="22" t="s">
        <v>22</v>
      </c>
    </row>
    <row r="211" spans="1:15" ht="15">
      <c r="A211" s="5">
        <v>32</v>
      </c>
      <c r="B211" s="6" t="s">
        <v>23</v>
      </c>
      <c r="C211" s="7" t="s">
        <v>272</v>
      </c>
      <c r="D211" s="8">
        <v>6</v>
      </c>
      <c r="E211" s="6" t="s">
        <v>20</v>
      </c>
      <c r="F211" s="8">
        <v>3</v>
      </c>
      <c r="G211" s="9">
        <f t="shared" si="9"/>
        <v>91.21</v>
      </c>
      <c r="H211" s="10">
        <v>15.61</v>
      </c>
      <c r="I211" s="10">
        <v>75.6</v>
      </c>
      <c r="J211" s="17">
        <f t="shared" si="10"/>
        <v>7148.52</v>
      </c>
      <c r="K211" s="17">
        <f t="shared" si="11"/>
        <v>8624.557</v>
      </c>
      <c r="L211" s="21">
        <v>652016.5092</v>
      </c>
      <c r="M211" s="9"/>
      <c r="N211" s="22" t="s">
        <v>21</v>
      </c>
      <c r="O211" s="22" t="s">
        <v>22</v>
      </c>
    </row>
    <row r="212" spans="1:15" ht="15">
      <c r="A212" s="5">
        <v>33</v>
      </c>
      <c r="B212" s="6" t="s">
        <v>23</v>
      </c>
      <c r="C212" s="7" t="s">
        <v>91</v>
      </c>
      <c r="D212" s="8">
        <v>7</v>
      </c>
      <c r="E212" s="6" t="s">
        <v>20</v>
      </c>
      <c r="F212" s="8">
        <v>3</v>
      </c>
      <c r="G212" s="9">
        <f t="shared" si="9"/>
        <v>91.21</v>
      </c>
      <c r="H212" s="10">
        <v>15.61</v>
      </c>
      <c r="I212" s="10">
        <v>75.6</v>
      </c>
      <c r="J212" s="17">
        <f t="shared" si="10"/>
        <v>7148.52</v>
      </c>
      <c r="K212" s="17">
        <f t="shared" si="11"/>
        <v>8624.557</v>
      </c>
      <c r="L212" s="21">
        <v>652016.5092</v>
      </c>
      <c r="M212" s="9"/>
      <c r="N212" s="22" t="s">
        <v>21</v>
      </c>
      <c r="O212" s="22" t="s">
        <v>22</v>
      </c>
    </row>
    <row r="213" spans="1:15" ht="15">
      <c r="A213" s="5">
        <v>34</v>
      </c>
      <c r="B213" s="6" t="s">
        <v>23</v>
      </c>
      <c r="C213" s="7" t="s">
        <v>92</v>
      </c>
      <c r="D213" s="8">
        <v>8</v>
      </c>
      <c r="E213" s="6" t="s">
        <v>20</v>
      </c>
      <c r="F213" s="8">
        <v>3</v>
      </c>
      <c r="G213" s="9">
        <f t="shared" si="9"/>
        <v>91.21</v>
      </c>
      <c r="H213" s="10">
        <v>15.61</v>
      </c>
      <c r="I213" s="10">
        <v>75.6</v>
      </c>
      <c r="J213" s="17">
        <f t="shared" si="10"/>
        <v>7148.52</v>
      </c>
      <c r="K213" s="17">
        <f t="shared" si="11"/>
        <v>8624.557</v>
      </c>
      <c r="L213" s="21">
        <v>652016.5092</v>
      </c>
      <c r="M213" s="9"/>
      <c r="N213" s="22" t="s">
        <v>21</v>
      </c>
      <c r="O213" s="22" t="s">
        <v>22</v>
      </c>
    </row>
    <row r="214" spans="1:15" ht="15">
      <c r="A214" s="5">
        <v>35</v>
      </c>
      <c r="B214" s="6" t="s">
        <v>23</v>
      </c>
      <c r="C214" s="7" t="s">
        <v>93</v>
      </c>
      <c r="D214" s="8">
        <v>9</v>
      </c>
      <c r="E214" s="6" t="s">
        <v>20</v>
      </c>
      <c r="F214" s="8">
        <v>3</v>
      </c>
      <c r="G214" s="9">
        <f t="shared" si="9"/>
        <v>91.21</v>
      </c>
      <c r="H214" s="10">
        <v>15.61</v>
      </c>
      <c r="I214" s="10">
        <v>75.6</v>
      </c>
      <c r="J214" s="17">
        <f t="shared" si="10"/>
        <v>7216.5599999999995</v>
      </c>
      <c r="K214" s="17">
        <f t="shared" si="11"/>
        <v>8706.646</v>
      </c>
      <c r="L214" s="21">
        <v>658222.4376</v>
      </c>
      <c r="M214" s="9"/>
      <c r="N214" s="22" t="s">
        <v>21</v>
      </c>
      <c r="O214" s="22" t="s">
        <v>22</v>
      </c>
    </row>
    <row r="215" spans="1:15" ht="15">
      <c r="A215" s="5">
        <v>36</v>
      </c>
      <c r="B215" s="6" t="s">
        <v>23</v>
      </c>
      <c r="C215" s="7" t="s">
        <v>151</v>
      </c>
      <c r="D215" s="8">
        <v>10</v>
      </c>
      <c r="E215" s="6" t="s">
        <v>20</v>
      </c>
      <c r="F215" s="8">
        <v>3</v>
      </c>
      <c r="G215" s="9">
        <f t="shared" si="9"/>
        <v>91.21</v>
      </c>
      <c r="H215" s="10">
        <v>15.61</v>
      </c>
      <c r="I215" s="10">
        <v>75.6</v>
      </c>
      <c r="J215" s="17">
        <f t="shared" si="10"/>
        <v>7216.5599999999995</v>
      </c>
      <c r="K215" s="17">
        <f t="shared" si="11"/>
        <v>8706.646</v>
      </c>
      <c r="L215" s="21">
        <v>658222.4376</v>
      </c>
      <c r="M215" s="9"/>
      <c r="N215" s="22" t="s">
        <v>21</v>
      </c>
      <c r="O215" s="22" t="s">
        <v>22</v>
      </c>
    </row>
    <row r="216" spans="1:15" ht="15">
      <c r="A216" s="5">
        <v>37</v>
      </c>
      <c r="B216" s="6" t="s">
        <v>23</v>
      </c>
      <c r="C216" s="7" t="s">
        <v>94</v>
      </c>
      <c r="D216" s="8">
        <v>11</v>
      </c>
      <c r="E216" s="6" t="s">
        <v>20</v>
      </c>
      <c r="F216" s="8">
        <v>3</v>
      </c>
      <c r="G216" s="9">
        <f t="shared" si="9"/>
        <v>91.21</v>
      </c>
      <c r="H216" s="10">
        <v>15.61</v>
      </c>
      <c r="I216" s="10">
        <v>75.6</v>
      </c>
      <c r="J216" s="17">
        <f t="shared" si="10"/>
        <v>7216.5599999999995</v>
      </c>
      <c r="K216" s="17">
        <f t="shared" si="11"/>
        <v>8706.646</v>
      </c>
      <c r="L216" s="21">
        <v>658222.4376</v>
      </c>
      <c r="M216" s="9"/>
      <c r="N216" s="22" t="s">
        <v>21</v>
      </c>
      <c r="O216" s="22" t="s">
        <v>22</v>
      </c>
    </row>
    <row r="217" spans="1:15" ht="15">
      <c r="A217" s="5">
        <v>38</v>
      </c>
      <c r="B217" s="6" t="s">
        <v>23</v>
      </c>
      <c r="C217" s="7" t="s">
        <v>273</v>
      </c>
      <c r="D217" s="8">
        <v>12</v>
      </c>
      <c r="E217" s="6" t="s">
        <v>20</v>
      </c>
      <c r="F217" s="8">
        <v>3</v>
      </c>
      <c r="G217" s="9">
        <f t="shared" si="9"/>
        <v>91.21</v>
      </c>
      <c r="H217" s="10">
        <v>15.61</v>
      </c>
      <c r="I217" s="10">
        <v>75.6</v>
      </c>
      <c r="J217" s="17">
        <f t="shared" si="10"/>
        <v>7216.5599999999995</v>
      </c>
      <c r="K217" s="17">
        <f t="shared" si="11"/>
        <v>8706.646</v>
      </c>
      <c r="L217" s="21">
        <v>658222.4376</v>
      </c>
      <c r="M217" s="9"/>
      <c r="N217" s="22" t="s">
        <v>21</v>
      </c>
      <c r="O217" s="22" t="s">
        <v>22</v>
      </c>
    </row>
    <row r="218" spans="1:15" ht="15">
      <c r="A218" s="5">
        <v>39</v>
      </c>
      <c r="B218" s="6" t="s">
        <v>23</v>
      </c>
      <c r="C218" s="7" t="s">
        <v>274</v>
      </c>
      <c r="D218" s="8">
        <v>13</v>
      </c>
      <c r="E218" s="6" t="s">
        <v>20</v>
      </c>
      <c r="F218" s="8">
        <v>3</v>
      </c>
      <c r="G218" s="9">
        <f t="shared" si="9"/>
        <v>91.21</v>
      </c>
      <c r="H218" s="10">
        <v>15.61</v>
      </c>
      <c r="I218" s="10">
        <v>75.6</v>
      </c>
      <c r="J218" s="17">
        <f t="shared" si="10"/>
        <v>7216.5599999999995</v>
      </c>
      <c r="K218" s="17">
        <f t="shared" si="11"/>
        <v>8706.646</v>
      </c>
      <c r="L218" s="21">
        <v>658222.4376</v>
      </c>
      <c r="M218" s="9"/>
      <c r="N218" s="22" t="s">
        <v>21</v>
      </c>
      <c r="O218" s="22" t="s">
        <v>22</v>
      </c>
    </row>
    <row r="219" spans="1:15" ht="15">
      <c r="A219" s="5">
        <v>40</v>
      </c>
      <c r="B219" s="12" t="s">
        <v>23</v>
      </c>
      <c r="C219" s="13" t="s">
        <v>275</v>
      </c>
      <c r="D219" s="14">
        <v>14</v>
      </c>
      <c r="E219" s="12" t="s">
        <v>20</v>
      </c>
      <c r="F219" s="14">
        <v>3</v>
      </c>
      <c r="G219" s="15">
        <f t="shared" si="9"/>
        <v>91.21</v>
      </c>
      <c r="H219" s="16">
        <v>15.61</v>
      </c>
      <c r="I219" s="16">
        <v>75.6</v>
      </c>
      <c r="J219" s="15">
        <f t="shared" si="10"/>
        <v>8113.960000000001</v>
      </c>
      <c r="K219" s="15">
        <f t="shared" si="11"/>
        <v>9789.342481481483</v>
      </c>
      <c r="L219" s="23">
        <v>740074.2916</v>
      </c>
      <c r="M219" s="15"/>
      <c r="N219" s="24" t="s">
        <v>21</v>
      </c>
      <c r="O219" s="24" t="s">
        <v>22</v>
      </c>
    </row>
    <row r="220" spans="1:15" ht="15">
      <c r="A220" s="5">
        <v>41</v>
      </c>
      <c r="B220" s="6" t="s">
        <v>23</v>
      </c>
      <c r="C220" s="7" t="s">
        <v>276</v>
      </c>
      <c r="D220" s="8">
        <v>15</v>
      </c>
      <c r="E220" s="6" t="s">
        <v>20</v>
      </c>
      <c r="F220" s="8">
        <v>3</v>
      </c>
      <c r="G220" s="9">
        <f t="shared" si="9"/>
        <v>91.21</v>
      </c>
      <c r="H220" s="10">
        <v>15.61</v>
      </c>
      <c r="I220" s="10">
        <v>75.6</v>
      </c>
      <c r="J220" s="17">
        <f t="shared" si="10"/>
        <v>7216.5599999999995</v>
      </c>
      <c r="K220" s="17">
        <f t="shared" si="11"/>
        <v>8706.646</v>
      </c>
      <c r="L220" s="21">
        <v>658222.4376</v>
      </c>
      <c r="M220" s="9"/>
      <c r="N220" s="22" t="s">
        <v>21</v>
      </c>
      <c r="O220" s="22" t="s">
        <v>22</v>
      </c>
    </row>
    <row r="221" spans="1:15" ht="15">
      <c r="A221" s="5">
        <v>42</v>
      </c>
      <c r="B221" s="6" t="s">
        <v>23</v>
      </c>
      <c r="C221" s="7" t="s">
        <v>152</v>
      </c>
      <c r="D221" s="8">
        <v>16</v>
      </c>
      <c r="E221" s="6" t="s">
        <v>20</v>
      </c>
      <c r="F221" s="8">
        <v>3</v>
      </c>
      <c r="G221" s="9">
        <f t="shared" si="9"/>
        <v>91.21</v>
      </c>
      <c r="H221" s="10">
        <v>15.61</v>
      </c>
      <c r="I221" s="10">
        <v>75.6</v>
      </c>
      <c r="J221" s="17">
        <f t="shared" si="10"/>
        <v>7216.5599999999995</v>
      </c>
      <c r="K221" s="17">
        <f t="shared" si="11"/>
        <v>8706.646</v>
      </c>
      <c r="L221" s="21">
        <v>658222.4376</v>
      </c>
      <c r="M221" s="9"/>
      <c r="N221" s="22" t="s">
        <v>21</v>
      </c>
      <c r="O221" s="22" t="s">
        <v>22</v>
      </c>
    </row>
    <row r="222" spans="1:15" ht="15">
      <c r="A222" s="5">
        <v>43</v>
      </c>
      <c r="B222" s="6" t="s">
        <v>23</v>
      </c>
      <c r="C222" s="7" t="s">
        <v>95</v>
      </c>
      <c r="D222" s="8">
        <v>17</v>
      </c>
      <c r="E222" s="6" t="s">
        <v>20</v>
      </c>
      <c r="F222" s="8">
        <v>3</v>
      </c>
      <c r="G222" s="9">
        <f t="shared" si="9"/>
        <v>91.21</v>
      </c>
      <c r="H222" s="10">
        <v>15.61</v>
      </c>
      <c r="I222" s="10">
        <v>75.6</v>
      </c>
      <c r="J222" s="17">
        <f t="shared" si="10"/>
        <v>7216.5599999999995</v>
      </c>
      <c r="K222" s="17">
        <f t="shared" si="11"/>
        <v>8706.646</v>
      </c>
      <c r="L222" s="21">
        <v>658222.4376</v>
      </c>
      <c r="M222" s="9"/>
      <c r="N222" s="22" t="s">
        <v>21</v>
      </c>
      <c r="O222" s="22" t="s">
        <v>22</v>
      </c>
    </row>
    <row r="223" spans="1:15" ht="15">
      <c r="A223" s="5">
        <v>44</v>
      </c>
      <c r="B223" s="12" t="s">
        <v>23</v>
      </c>
      <c r="C223" s="13" t="s">
        <v>183</v>
      </c>
      <c r="D223" s="14">
        <v>18</v>
      </c>
      <c r="E223" s="12" t="s">
        <v>20</v>
      </c>
      <c r="F223" s="14">
        <v>3</v>
      </c>
      <c r="G223" s="15">
        <f t="shared" si="9"/>
        <v>91.21</v>
      </c>
      <c r="H223" s="16">
        <v>15.61</v>
      </c>
      <c r="I223" s="16">
        <v>75.6</v>
      </c>
      <c r="J223" s="15">
        <f t="shared" si="10"/>
        <v>8080.48</v>
      </c>
      <c r="K223" s="15">
        <f t="shared" si="11"/>
        <v>9748.94948148148</v>
      </c>
      <c r="L223" s="23">
        <v>737020.5807999999</v>
      </c>
      <c r="M223" s="15"/>
      <c r="N223" s="24" t="s">
        <v>21</v>
      </c>
      <c r="O223" s="24" t="s">
        <v>22</v>
      </c>
    </row>
    <row r="224" spans="1:15" ht="15">
      <c r="A224" s="5">
        <v>45</v>
      </c>
      <c r="B224" s="6" t="s">
        <v>23</v>
      </c>
      <c r="C224" s="7" t="s">
        <v>96</v>
      </c>
      <c r="D224" s="8">
        <v>19</v>
      </c>
      <c r="E224" s="6" t="s">
        <v>20</v>
      </c>
      <c r="F224" s="8">
        <v>3</v>
      </c>
      <c r="G224" s="9">
        <f t="shared" si="9"/>
        <v>91.21</v>
      </c>
      <c r="H224" s="10">
        <v>15.61</v>
      </c>
      <c r="I224" s="10">
        <v>75.6</v>
      </c>
      <c r="J224" s="17">
        <f t="shared" si="10"/>
        <v>7216.5599999999995</v>
      </c>
      <c r="K224" s="17">
        <f t="shared" si="11"/>
        <v>8706.646</v>
      </c>
      <c r="L224" s="21">
        <v>658222.4376</v>
      </c>
      <c r="M224" s="9"/>
      <c r="N224" s="22" t="s">
        <v>21</v>
      </c>
      <c r="O224" s="22" t="s">
        <v>22</v>
      </c>
    </row>
    <row r="225" spans="1:15" ht="15">
      <c r="A225" s="5">
        <v>46</v>
      </c>
      <c r="B225" s="6" t="s">
        <v>23</v>
      </c>
      <c r="C225" s="7" t="s">
        <v>97</v>
      </c>
      <c r="D225" s="8">
        <v>20</v>
      </c>
      <c r="E225" s="6" t="s">
        <v>20</v>
      </c>
      <c r="F225" s="8">
        <v>3</v>
      </c>
      <c r="G225" s="9">
        <f t="shared" si="9"/>
        <v>91.21</v>
      </c>
      <c r="H225" s="10">
        <v>15.61</v>
      </c>
      <c r="I225" s="10">
        <v>75.6</v>
      </c>
      <c r="J225" s="17">
        <f t="shared" si="10"/>
        <v>7251.12</v>
      </c>
      <c r="K225" s="17">
        <f t="shared" si="11"/>
        <v>8748.341999999999</v>
      </c>
      <c r="L225" s="21">
        <v>661374.6551999999</v>
      </c>
      <c r="M225" s="9"/>
      <c r="N225" s="22" t="s">
        <v>21</v>
      </c>
      <c r="O225" s="22" t="s">
        <v>22</v>
      </c>
    </row>
    <row r="226" spans="1:15" ht="15">
      <c r="A226" s="5">
        <v>47</v>
      </c>
      <c r="B226" s="6" t="s">
        <v>23</v>
      </c>
      <c r="C226" s="7" t="s">
        <v>98</v>
      </c>
      <c r="D226" s="8">
        <v>21</v>
      </c>
      <c r="E226" s="6" t="s">
        <v>20</v>
      </c>
      <c r="F226" s="8">
        <v>3</v>
      </c>
      <c r="G226" s="9">
        <f t="shared" si="9"/>
        <v>91.21</v>
      </c>
      <c r="H226" s="10">
        <v>15.61</v>
      </c>
      <c r="I226" s="10">
        <v>75.6</v>
      </c>
      <c r="J226" s="17">
        <f t="shared" si="10"/>
        <v>7284.600000000001</v>
      </c>
      <c r="K226" s="17">
        <f t="shared" si="11"/>
        <v>8788.735</v>
      </c>
      <c r="L226" s="21">
        <v>664428.366</v>
      </c>
      <c r="M226" s="9"/>
      <c r="N226" s="22" t="s">
        <v>21</v>
      </c>
      <c r="O226" s="22" t="s">
        <v>22</v>
      </c>
    </row>
    <row r="227" spans="1:15" ht="15">
      <c r="A227" s="5">
        <v>48</v>
      </c>
      <c r="B227" s="6" t="s">
        <v>23</v>
      </c>
      <c r="C227" s="7" t="s">
        <v>184</v>
      </c>
      <c r="D227" s="8">
        <v>22</v>
      </c>
      <c r="E227" s="6" t="s">
        <v>20</v>
      </c>
      <c r="F227" s="8">
        <v>3</v>
      </c>
      <c r="G227" s="9">
        <f t="shared" si="9"/>
        <v>91.21</v>
      </c>
      <c r="H227" s="10">
        <v>15.61</v>
      </c>
      <c r="I227" s="10">
        <v>75.6</v>
      </c>
      <c r="J227" s="17">
        <f t="shared" si="10"/>
        <v>7319.159999999999</v>
      </c>
      <c r="K227" s="17">
        <f t="shared" si="11"/>
        <v>8830.430999999999</v>
      </c>
      <c r="L227" s="21">
        <v>667580.5835999999</v>
      </c>
      <c r="M227" s="9"/>
      <c r="N227" s="22" t="s">
        <v>21</v>
      </c>
      <c r="O227" s="22" t="s">
        <v>22</v>
      </c>
    </row>
    <row r="228" spans="1:15" ht="15">
      <c r="A228" s="5">
        <v>49</v>
      </c>
      <c r="B228" s="6" t="s">
        <v>23</v>
      </c>
      <c r="C228" s="7" t="s">
        <v>277</v>
      </c>
      <c r="D228" s="8">
        <v>23</v>
      </c>
      <c r="E228" s="6" t="s">
        <v>20</v>
      </c>
      <c r="F228" s="8">
        <v>3</v>
      </c>
      <c r="G228" s="9">
        <f t="shared" si="9"/>
        <v>91.21</v>
      </c>
      <c r="H228" s="10">
        <v>15.61</v>
      </c>
      <c r="I228" s="10">
        <v>75.6</v>
      </c>
      <c r="J228" s="17">
        <f t="shared" si="10"/>
        <v>7352.64</v>
      </c>
      <c r="K228" s="17">
        <f t="shared" si="11"/>
        <v>8870.824</v>
      </c>
      <c r="L228" s="21">
        <v>670634.2944</v>
      </c>
      <c r="M228" s="9"/>
      <c r="N228" s="22" t="s">
        <v>21</v>
      </c>
      <c r="O228" s="22" t="s">
        <v>22</v>
      </c>
    </row>
    <row r="229" spans="1:15" ht="15">
      <c r="A229" s="5">
        <v>50</v>
      </c>
      <c r="B229" s="12" t="s">
        <v>23</v>
      </c>
      <c r="C229" s="13" t="s">
        <v>99</v>
      </c>
      <c r="D229" s="14">
        <v>24</v>
      </c>
      <c r="E229" s="12" t="s">
        <v>20</v>
      </c>
      <c r="F229" s="14">
        <v>3</v>
      </c>
      <c r="G229" s="15">
        <f t="shared" si="9"/>
        <v>91.21</v>
      </c>
      <c r="H229" s="16">
        <v>15.61</v>
      </c>
      <c r="I229" s="16">
        <v>75.6</v>
      </c>
      <c r="J229" s="15">
        <f t="shared" si="10"/>
        <v>8183.08</v>
      </c>
      <c r="K229" s="15">
        <f t="shared" si="11"/>
        <v>9872.734481481482</v>
      </c>
      <c r="L229" s="23">
        <v>746378.7268</v>
      </c>
      <c r="M229" s="15"/>
      <c r="N229" s="24" t="s">
        <v>21</v>
      </c>
      <c r="O229" s="24" t="s">
        <v>22</v>
      </c>
    </row>
    <row r="230" spans="1:15" ht="15">
      <c r="A230" s="5">
        <v>51</v>
      </c>
      <c r="B230" s="12" t="s">
        <v>23</v>
      </c>
      <c r="C230" s="13" t="s">
        <v>100</v>
      </c>
      <c r="D230" s="14">
        <v>2</v>
      </c>
      <c r="E230" s="12" t="s">
        <v>20</v>
      </c>
      <c r="F230" s="14">
        <v>3</v>
      </c>
      <c r="G230" s="15">
        <f t="shared" si="9"/>
        <v>104.99</v>
      </c>
      <c r="H230" s="16">
        <v>17.97</v>
      </c>
      <c r="I230" s="16">
        <v>87.02</v>
      </c>
      <c r="J230" s="15">
        <f t="shared" si="10"/>
        <v>7681.96</v>
      </c>
      <c r="K230" s="15">
        <f t="shared" si="11"/>
        <v>9268.317402895886</v>
      </c>
      <c r="L230" s="23">
        <v>806528.9804</v>
      </c>
      <c r="M230" s="15"/>
      <c r="N230" s="24" t="s">
        <v>21</v>
      </c>
      <c r="O230" s="24" t="s">
        <v>22</v>
      </c>
    </row>
    <row r="231" spans="1:15" ht="15">
      <c r="A231" s="5">
        <v>52</v>
      </c>
      <c r="B231" s="12" t="s">
        <v>23</v>
      </c>
      <c r="C231" s="13" t="s">
        <v>278</v>
      </c>
      <c r="D231" s="14">
        <v>3</v>
      </c>
      <c r="E231" s="12" t="s">
        <v>20</v>
      </c>
      <c r="F231" s="14">
        <v>3</v>
      </c>
      <c r="G231" s="15">
        <f t="shared" si="9"/>
        <v>104.99</v>
      </c>
      <c r="H231" s="16">
        <v>17.97</v>
      </c>
      <c r="I231" s="16">
        <v>87.02</v>
      </c>
      <c r="J231" s="15">
        <f t="shared" si="10"/>
        <v>7747.84</v>
      </c>
      <c r="K231" s="15">
        <f t="shared" si="11"/>
        <v>9347.801903010803</v>
      </c>
      <c r="L231" s="23">
        <v>813445.7215999999</v>
      </c>
      <c r="M231" s="15"/>
      <c r="N231" s="24" t="s">
        <v>21</v>
      </c>
      <c r="O231" s="24" t="s">
        <v>22</v>
      </c>
    </row>
    <row r="232" spans="1:15" ht="15">
      <c r="A232" s="5">
        <v>53</v>
      </c>
      <c r="B232" s="12" t="s">
        <v>23</v>
      </c>
      <c r="C232" s="13" t="s">
        <v>185</v>
      </c>
      <c r="D232" s="14">
        <v>4</v>
      </c>
      <c r="E232" s="12" t="s">
        <v>20</v>
      </c>
      <c r="F232" s="14">
        <v>3</v>
      </c>
      <c r="G232" s="15">
        <f t="shared" si="9"/>
        <v>104.99</v>
      </c>
      <c r="H232" s="16">
        <v>17.97</v>
      </c>
      <c r="I232" s="16">
        <v>87.02</v>
      </c>
      <c r="J232" s="15">
        <f t="shared" si="10"/>
        <v>7747.84</v>
      </c>
      <c r="K232" s="15">
        <f t="shared" si="11"/>
        <v>9347.801903010803</v>
      </c>
      <c r="L232" s="23">
        <v>813445.7215999999</v>
      </c>
      <c r="M232" s="15"/>
      <c r="N232" s="24" t="s">
        <v>21</v>
      </c>
      <c r="O232" s="24" t="s">
        <v>22</v>
      </c>
    </row>
    <row r="233" spans="1:15" ht="15">
      <c r="A233" s="5">
        <v>54</v>
      </c>
      <c r="B233" s="6" t="s">
        <v>23</v>
      </c>
      <c r="C233" s="7" t="s">
        <v>154</v>
      </c>
      <c r="D233" s="8">
        <v>5</v>
      </c>
      <c r="E233" s="6" t="s">
        <v>20</v>
      </c>
      <c r="F233" s="8">
        <v>3</v>
      </c>
      <c r="G233" s="9">
        <f t="shared" si="9"/>
        <v>104.99</v>
      </c>
      <c r="H233" s="10">
        <v>17.97</v>
      </c>
      <c r="I233" s="10">
        <v>87.02</v>
      </c>
      <c r="J233" s="17">
        <f t="shared" si="10"/>
        <v>6878.52</v>
      </c>
      <c r="K233" s="17">
        <f t="shared" si="11"/>
        <v>8298.963626752471</v>
      </c>
      <c r="L233" s="21">
        <v>722175.8148</v>
      </c>
      <c r="M233" s="9"/>
      <c r="N233" s="22" t="s">
        <v>21</v>
      </c>
      <c r="O233" s="22" t="s">
        <v>22</v>
      </c>
    </row>
    <row r="234" spans="1:15" ht="15">
      <c r="A234" s="5">
        <v>55</v>
      </c>
      <c r="B234" s="6" t="s">
        <v>23</v>
      </c>
      <c r="C234" s="7" t="s">
        <v>279</v>
      </c>
      <c r="D234" s="8">
        <v>6</v>
      </c>
      <c r="E234" s="6" t="s">
        <v>20</v>
      </c>
      <c r="F234" s="8">
        <v>3</v>
      </c>
      <c r="G234" s="9">
        <f t="shared" si="9"/>
        <v>104.99</v>
      </c>
      <c r="H234" s="10">
        <v>17.97</v>
      </c>
      <c r="I234" s="10">
        <v>87.02</v>
      </c>
      <c r="J234" s="17">
        <f t="shared" si="10"/>
        <v>6878.52</v>
      </c>
      <c r="K234" s="17">
        <f t="shared" si="11"/>
        <v>8298.963626752471</v>
      </c>
      <c r="L234" s="21">
        <v>722175.8148</v>
      </c>
      <c r="M234" s="9"/>
      <c r="N234" s="22" t="s">
        <v>21</v>
      </c>
      <c r="O234" s="22" t="s">
        <v>22</v>
      </c>
    </row>
    <row r="235" spans="1:15" ht="15">
      <c r="A235" s="5">
        <v>56</v>
      </c>
      <c r="B235" s="6" t="s">
        <v>23</v>
      </c>
      <c r="C235" s="7" t="s">
        <v>280</v>
      </c>
      <c r="D235" s="8">
        <v>7</v>
      </c>
      <c r="E235" s="6" t="s">
        <v>20</v>
      </c>
      <c r="F235" s="8">
        <v>3</v>
      </c>
      <c r="G235" s="9">
        <f t="shared" si="9"/>
        <v>104.99</v>
      </c>
      <c r="H235" s="10">
        <v>17.97</v>
      </c>
      <c r="I235" s="10">
        <v>87.02</v>
      </c>
      <c r="J235" s="17">
        <f t="shared" si="10"/>
        <v>6878.52</v>
      </c>
      <c r="K235" s="17">
        <f t="shared" si="11"/>
        <v>8298.963626752471</v>
      </c>
      <c r="L235" s="21">
        <v>722175.8148</v>
      </c>
      <c r="M235" s="9"/>
      <c r="N235" s="22" t="s">
        <v>21</v>
      </c>
      <c r="O235" s="22" t="s">
        <v>22</v>
      </c>
    </row>
    <row r="236" spans="1:15" ht="15">
      <c r="A236" s="5">
        <v>57</v>
      </c>
      <c r="B236" s="6" t="s">
        <v>23</v>
      </c>
      <c r="C236" s="7" t="s">
        <v>281</v>
      </c>
      <c r="D236" s="8">
        <v>8</v>
      </c>
      <c r="E236" s="6" t="s">
        <v>20</v>
      </c>
      <c r="F236" s="8">
        <v>3</v>
      </c>
      <c r="G236" s="9">
        <f t="shared" si="9"/>
        <v>104.99</v>
      </c>
      <c r="H236" s="10">
        <v>17.97</v>
      </c>
      <c r="I236" s="10">
        <v>87.02</v>
      </c>
      <c r="J236" s="17">
        <f t="shared" si="10"/>
        <v>6878.52</v>
      </c>
      <c r="K236" s="17">
        <f t="shared" si="11"/>
        <v>8298.963626752471</v>
      </c>
      <c r="L236" s="21">
        <v>722175.8148</v>
      </c>
      <c r="M236" s="9"/>
      <c r="N236" s="22" t="s">
        <v>21</v>
      </c>
      <c r="O236" s="22" t="s">
        <v>22</v>
      </c>
    </row>
    <row r="237" spans="1:15" ht="15">
      <c r="A237" s="5">
        <v>58</v>
      </c>
      <c r="B237" s="6" t="s">
        <v>23</v>
      </c>
      <c r="C237" s="7" t="s">
        <v>282</v>
      </c>
      <c r="D237" s="8">
        <v>9</v>
      </c>
      <c r="E237" s="6" t="s">
        <v>20</v>
      </c>
      <c r="F237" s="8">
        <v>3</v>
      </c>
      <c r="G237" s="9">
        <f t="shared" si="9"/>
        <v>104.99</v>
      </c>
      <c r="H237" s="10">
        <v>17.97</v>
      </c>
      <c r="I237" s="10">
        <v>87.02</v>
      </c>
      <c r="J237" s="17">
        <f t="shared" si="10"/>
        <v>6944.400000000001</v>
      </c>
      <c r="K237" s="17">
        <f t="shared" si="11"/>
        <v>8378.448126867386</v>
      </c>
      <c r="L237" s="21">
        <v>729092.556</v>
      </c>
      <c r="M237" s="9"/>
      <c r="N237" s="22" t="s">
        <v>21</v>
      </c>
      <c r="O237" s="22" t="s">
        <v>22</v>
      </c>
    </row>
    <row r="238" spans="1:15" ht="15">
      <c r="A238" s="5">
        <v>59</v>
      </c>
      <c r="B238" s="6" t="s">
        <v>23</v>
      </c>
      <c r="C238" s="7" t="s">
        <v>186</v>
      </c>
      <c r="D238" s="8">
        <v>10</v>
      </c>
      <c r="E238" s="6" t="s">
        <v>20</v>
      </c>
      <c r="F238" s="8">
        <v>3</v>
      </c>
      <c r="G238" s="9">
        <f t="shared" si="9"/>
        <v>104.99</v>
      </c>
      <c r="H238" s="10">
        <v>17.97</v>
      </c>
      <c r="I238" s="10">
        <v>87.02</v>
      </c>
      <c r="J238" s="17">
        <f t="shared" si="10"/>
        <v>6944.400000000001</v>
      </c>
      <c r="K238" s="17">
        <f t="shared" si="11"/>
        <v>8378.448126867386</v>
      </c>
      <c r="L238" s="21">
        <v>729092.556</v>
      </c>
      <c r="M238" s="9"/>
      <c r="N238" s="22" t="s">
        <v>21</v>
      </c>
      <c r="O238" s="22" t="s">
        <v>22</v>
      </c>
    </row>
    <row r="239" spans="1:15" ht="15">
      <c r="A239" s="5">
        <v>60</v>
      </c>
      <c r="B239" s="6" t="s">
        <v>23</v>
      </c>
      <c r="C239" s="7" t="s">
        <v>283</v>
      </c>
      <c r="D239" s="8">
        <v>11</v>
      </c>
      <c r="E239" s="6" t="s">
        <v>20</v>
      </c>
      <c r="F239" s="8">
        <v>3</v>
      </c>
      <c r="G239" s="9">
        <f t="shared" si="9"/>
        <v>104.99</v>
      </c>
      <c r="H239" s="10">
        <v>17.97</v>
      </c>
      <c r="I239" s="10">
        <v>87.02</v>
      </c>
      <c r="J239" s="17">
        <f t="shared" si="10"/>
        <v>6944.400000000001</v>
      </c>
      <c r="K239" s="17">
        <f t="shared" si="11"/>
        <v>8378.448126867386</v>
      </c>
      <c r="L239" s="21">
        <v>729092.556</v>
      </c>
      <c r="M239" s="9"/>
      <c r="N239" s="22" t="s">
        <v>21</v>
      </c>
      <c r="O239" s="22" t="s">
        <v>22</v>
      </c>
    </row>
    <row r="240" spans="1:15" ht="15">
      <c r="A240" s="5">
        <v>61</v>
      </c>
      <c r="B240" s="6" t="s">
        <v>23</v>
      </c>
      <c r="C240" s="7" t="s">
        <v>284</v>
      </c>
      <c r="D240" s="8">
        <v>12</v>
      </c>
      <c r="E240" s="6" t="s">
        <v>20</v>
      </c>
      <c r="F240" s="8">
        <v>3</v>
      </c>
      <c r="G240" s="9">
        <f t="shared" si="9"/>
        <v>104.99</v>
      </c>
      <c r="H240" s="10">
        <v>17.97</v>
      </c>
      <c r="I240" s="10">
        <v>87.02</v>
      </c>
      <c r="J240" s="17">
        <f t="shared" si="10"/>
        <v>6944.400000000001</v>
      </c>
      <c r="K240" s="17">
        <f t="shared" si="11"/>
        <v>8378.448126867386</v>
      </c>
      <c r="L240" s="21">
        <v>729092.556</v>
      </c>
      <c r="M240" s="9"/>
      <c r="N240" s="22" t="s">
        <v>21</v>
      </c>
      <c r="O240" s="22" t="s">
        <v>22</v>
      </c>
    </row>
    <row r="241" spans="1:15" ht="15">
      <c r="A241" s="5">
        <v>62</v>
      </c>
      <c r="B241" s="6" t="s">
        <v>23</v>
      </c>
      <c r="C241" s="7" t="s">
        <v>285</v>
      </c>
      <c r="D241" s="8">
        <v>13</v>
      </c>
      <c r="E241" s="6" t="s">
        <v>20</v>
      </c>
      <c r="F241" s="8">
        <v>3</v>
      </c>
      <c r="G241" s="9">
        <f t="shared" si="9"/>
        <v>104.99</v>
      </c>
      <c r="H241" s="10">
        <v>17.97</v>
      </c>
      <c r="I241" s="10">
        <v>87.02</v>
      </c>
      <c r="J241" s="17">
        <f t="shared" si="10"/>
        <v>6944.400000000001</v>
      </c>
      <c r="K241" s="17">
        <f t="shared" si="11"/>
        <v>8378.448126867386</v>
      </c>
      <c r="L241" s="21">
        <v>729092.556</v>
      </c>
      <c r="M241" s="9"/>
      <c r="N241" s="22" t="s">
        <v>21</v>
      </c>
      <c r="O241" s="22" t="s">
        <v>22</v>
      </c>
    </row>
    <row r="242" spans="1:15" ht="15">
      <c r="A242" s="5">
        <v>63</v>
      </c>
      <c r="B242" s="12" t="s">
        <v>23</v>
      </c>
      <c r="C242" s="13" t="s">
        <v>286</v>
      </c>
      <c r="D242" s="14">
        <v>14</v>
      </c>
      <c r="E242" s="12" t="s">
        <v>20</v>
      </c>
      <c r="F242" s="14">
        <v>3</v>
      </c>
      <c r="G242" s="15">
        <f t="shared" si="9"/>
        <v>104.99</v>
      </c>
      <c r="H242" s="16">
        <v>17.97</v>
      </c>
      <c r="I242" s="16">
        <v>87.02</v>
      </c>
      <c r="J242" s="15">
        <f t="shared" si="10"/>
        <v>7846.12</v>
      </c>
      <c r="K242" s="15">
        <f t="shared" si="11"/>
        <v>9466.377140887153</v>
      </c>
      <c r="L242" s="23">
        <v>823764.1388</v>
      </c>
      <c r="M242" s="15"/>
      <c r="N242" s="24" t="s">
        <v>21</v>
      </c>
      <c r="O242" s="24" t="s">
        <v>22</v>
      </c>
    </row>
    <row r="243" spans="1:15" ht="15">
      <c r="A243" s="5">
        <v>64</v>
      </c>
      <c r="B243" s="6" t="s">
        <v>23</v>
      </c>
      <c r="C243" s="7" t="s">
        <v>287</v>
      </c>
      <c r="D243" s="8">
        <v>15</v>
      </c>
      <c r="E243" s="6" t="s">
        <v>20</v>
      </c>
      <c r="F243" s="8">
        <v>3</v>
      </c>
      <c r="G243" s="9">
        <f t="shared" si="9"/>
        <v>104.99</v>
      </c>
      <c r="H243" s="10">
        <v>17.97</v>
      </c>
      <c r="I243" s="10">
        <v>87.02</v>
      </c>
      <c r="J243" s="17">
        <f t="shared" si="10"/>
        <v>6944.400000000001</v>
      </c>
      <c r="K243" s="17">
        <f t="shared" si="11"/>
        <v>8378.448126867386</v>
      </c>
      <c r="L243" s="21">
        <v>729092.556</v>
      </c>
      <c r="M243" s="9"/>
      <c r="N243" s="22" t="s">
        <v>21</v>
      </c>
      <c r="O243" s="22" t="s">
        <v>22</v>
      </c>
    </row>
    <row r="244" spans="1:15" ht="15">
      <c r="A244" s="5">
        <v>65</v>
      </c>
      <c r="B244" s="6" t="s">
        <v>23</v>
      </c>
      <c r="C244" s="7" t="s">
        <v>155</v>
      </c>
      <c r="D244" s="8">
        <v>16</v>
      </c>
      <c r="E244" s="6" t="s">
        <v>20</v>
      </c>
      <c r="F244" s="8">
        <v>3</v>
      </c>
      <c r="G244" s="9">
        <f aca="true" t="shared" si="12" ref="G244:G307">H244+I244</f>
        <v>104.99</v>
      </c>
      <c r="H244" s="10">
        <v>17.97</v>
      </c>
      <c r="I244" s="10">
        <v>87.02</v>
      </c>
      <c r="J244" s="17">
        <f aca="true" t="shared" si="13" ref="J244:J307">L244/G244</f>
        <v>6944.400000000001</v>
      </c>
      <c r="K244" s="17">
        <f aca="true" t="shared" si="14" ref="K244:K307">L244/I244</f>
        <v>8378.448126867386</v>
      </c>
      <c r="L244" s="21">
        <v>729092.556</v>
      </c>
      <c r="M244" s="9"/>
      <c r="N244" s="22" t="s">
        <v>21</v>
      </c>
      <c r="O244" s="22" t="s">
        <v>22</v>
      </c>
    </row>
    <row r="245" spans="1:15" ht="15">
      <c r="A245" s="5">
        <v>66</v>
      </c>
      <c r="B245" s="6" t="s">
        <v>23</v>
      </c>
      <c r="C245" s="7" t="s">
        <v>288</v>
      </c>
      <c r="D245" s="8">
        <v>17</v>
      </c>
      <c r="E245" s="6" t="s">
        <v>20</v>
      </c>
      <c r="F245" s="8">
        <v>3</v>
      </c>
      <c r="G245" s="9">
        <f t="shared" si="12"/>
        <v>104.99</v>
      </c>
      <c r="H245" s="10">
        <v>17.97</v>
      </c>
      <c r="I245" s="10">
        <v>87.02</v>
      </c>
      <c r="J245" s="17">
        <f t="shared" si="13"/>
        <v>6944.400000000001</v>
      </c>
      <c r="K245" s="17">
        <f t="shared" si="14"/>
        <v>8378.448126867386</v>
      </c>
      <c r="L245" s="21">
        <v>729092.556</v>
      </c>
      <c r="M245" s="9"/>
      <c r="N245" s="22" t="s">
        <v>21</v>
      </c>
      <c r="O245" s="22" t="s">
        <v>22</v>
      </c>
    </row>
    <row r="246" spans="1:15" ht="15">
      <c r="A246" s="5">
        <v>67</v>
      </c>
      <c r="B246" s="12" t="s">
        <v>23</v>
      </c>
      <c r="C246" s="13" t="s">
        <v>289</v>
      </c>
      <c r="D246" s="14">
        <v>18</v>
      </c>
      <c r="E246" s="12" t="s">
        <v>20</v>
      </c>
      <c r="F246" s="14">
        <v>3</v>
      </c>
      <c r="G246" s="15">
        <f t="shared" si="12"/>
        <v>104.99</v>
      </c>
      <c r="H246" s="16">
        <v>17.97</v>
      </c>
      <c r="I246" s="16">
        <v>87.02</v>
      </c>
      <c r="J246" s="15">
        <f t="shared" si="13"/>
        <v>7813.72</v>
      </c>
      <c r="K246" s="15">
        <f t="shared" si="14"/>
        <v>9427.286403125718</v>
      </c>
      <c r="L246" s="23">
        <v>820362.4628</v>
      </c>
      <c r="M246" s="15"/>
      <c r="N246" s="24" t="s">
        <v>21</v>
      </c>
      <c r="O246" s="24" t="s">
        <v>22</v>
      </c>
    </row>
    <row r="247" spans="1:15" ht="15">
      <c r="A247" s="5">
        <v>68</v>
      </c>
      <c r="B247" s="6" t="s">
        <v>23</v>
      </c>
      <c r="C247" s="7" t="s">
        <v>290</v>
      </c>
      <c r="D247" s="8">
        <v>19</v>
      </c>
      <c r="E247" s="6" t="s">
        <v>20</v>
      </c>
      <c r="F247" s="8">
        <v>3</v>
      </c>
      <c r="G247" s="9">
        <f t="shared" si="12"/>
        <v>104.99</v>
      </c>
      <c r="H247" s="10">
        <v>17.97</v>
      </c>
      <c r="I247" s="10">
        <v>87.02</v>
      </c>
      <c r="J247" s="17">
        <f t="shared" si="13"/>
        <v>6944.400000000001</v>
      </c>
      <c r="K247" s="17">
        <f t="shared" si="14"/>
        <v>8378.448126867386</v>
      </c>
      <c r="L247" s="21">
        <v>729092.556</v>
      </c>
      <c r="M247" s="9"/>
      <c r="N247" s="22" t="s">
        <v>21</v>
      </c>
      <c r="O247" s="22" t="s">
        <v>22</v>
      </c>
    </row>
    <row r="248" spans="1:15" ht="15">
      <c r="A248" s="5">
        <v>69</v>
      </c>
      <c r="B248" s="6" t="s">
        <v>23</v>
      </c>
      <c r="C248" s="7" t="s">
        <v>291</v>
      </c>
      <c r="D248" s="8">
        <v>20</v>
      </c>
      <c r="E248" s="6" t="s">
        <v>20</v>
      </c>
      <c r="F248" s="8">
        <v>3</v>
      </c>
      <c r="G248" s="9">
        <f t="shared" si="12"/>
        <v>104.99</v>
      </c>
      <c r="H248" s="10">
        <v>17.97</v>
      </c>
      <c r="I248" s="10">
        <v>87.02</v>
      </c>
      <c r="J248" s="17">
        <f t="shared" si="13"/>
        <v>6944.400000000001</v>
      </c>
      <c r="K248" s="17">
        <f t="shared" si="14"/>
        <v>8378.448126867386</v>
      </c>
      <c r="L248" s="21">
        <v>729092.556</v>
      </c>
      <c r="M248" s="9"/>
      <c r="N248" s="22" t="s">
        <v>21</v>
      </c>
      <c r="O248" s="22" t="s">
        <v>22</v>
      </c>
    </row>
    <row r="249" spans="1:15" ht="15">
      <c r="A249" s="5">
        <v>70</v>
      </c>
      <c r="B249" s="6" t="s">
        <v>23</v>
      </c>
      <c r="C249" s="7" t="s">
        <v>292</v>
      </c>
      <c r="D249" s="8">
        <v>21</v>
      </c>
      <c r="E249" s="6" t="s">
        <v>20</v>
      </c>
      <c r="F249" s="8">
        <v>3</v>
      </c>
      <c r="G249" s="9">
        <f t="shared" si="12"/>
        <v>104.99</v>
      </c>
      <c r="H249" s="10">
        <v>17.97</v>
      </c>
      <c r="I249" s="10">
        <v>87.02</v>
      </c>
      <c r="J249" s="17">
        <f t="shared" si="13"/>
        <v>6944.400000000001</v>
      </c>
      <c r="K249" s="17">
        <f t="shared" si="14"/>
        <v>8378.448126867386</v>
      </c>
      <c r="L249" s="21">
        <v>729092.556</v>
      </c>
      <c r="M249" s="9"/>
      <c r="N249" s="22" t="s">
        <v>21</v>
      </c>
      <c r="O249" s="22" t="s">
        <v>22</v>
      </c>
    </row>
    <row r="250" spans="1:15" ht="15">
      <c r="A250" s="5">
        <v>71</v>
      </c>
      <c r="B250" s="6" t="s">
        <v>23</v>
      </c>
      <c r="C250" s="7" t="s">
        <v>293</v>
      </c>
      <c r="D250" s="8">
        <v>22</v>
      </c>
      <c r="E250" s="6" t="s">
        <v>20</v>
      </c>
      <c r="F250" s="8">
        <v>3</v>
      </c>
      <c r="G250" s="9">
        <f t="shared" si="12"/>
        <v>104.99</v>
      </c>
      <c r="H250" s="10">
        <v>17.97</v>
      </c>
      <c r="I250" s="10">
        <v>87.02</v>
      </c>
      <c r="J250" s="17">
        <f t="shared" si="13"/>
        <v>6944.400000000001</v>
      </c>
      <c r="K250" s="17">
        <f t="shared" si="14"/>
        <v>8378.448126867386</v>
      </c>
      <c r="L250" s="21">
        <v>729092.556</v>
      </c>
      <c r="M250" s="9"/>
      <c r="N250" s="22" t="s">
        <v>21</v>
      </c>
      <c r="O250" s="22" t="s">
        <v>22</v>
      </c>
    </row>
    <row r="251" spans="1:15" ht="15">
      <c r="A251" s="5">
        <v>72</v>
      </c>
      <c r="B251" s="6" t="s">
        <v>23</v>
      </c>
      <c r="C251" s="7" t="s">
        <v>294</v>
      </c>
      <c r="D251" s="8">
        <v>23</v>
      </c>
      <c r="E251" s="6" t="s">
        <v>20</v>
      </c>
      <c r="F251" s="8">
        <v>3</v>
      </c>
      <c r="G251" s="9">
        <f t="shared" si="12"/>
        <v>104.99</v>
      </c>
      <c r="H251" s="10">
        <v>17.97</v>
      </c>
      <c r="I251" s="10">
        <v>87.02</v>
      </c>
      <c r="J251" s="17">
        <f t="shared" si="13"/>
        <v>6944.400000000001</v>
      </c>
      <c r="K251" s="17">
        <f t="shared" si="14"/>
        <v>8378.448126867386</v>
      </c>
      <c r="L251" s="21">
        <v>729092.556</v>
      </c>
      <c r="M251" s="9"/>
      <c r="N251" s="22" t="s">
        <v>21</v>
      </c>
      <c r="O251" s="22" t="s">
        <v>22</v>
      </c>
    </row>
    <row r="252" spans="1:15" ht="15">
      <c r="A252" s="5">
        <v>73</v>
      </c>
      <c r="B252" s="12" t="s">
        <v>23</v>
      </c>
      <c r="C252" s="13" t="s">
        <v>101</v>
      </c>
      <c r="D252" s="14">
        <v>24</v>
      </c>
      <c r="E252" s="12" t="s">
        <v>20</v>
      </c>
      <c r="F252" s="14">
        <v>3</v>
      </c>
      <c r="G252" s="15">
        <f t="shared" si="12"/>
        <v>104.99</v>
      </c>
      <c r="H252" s="16">
        <v>17.97</v>
      </c>
      <c r="I252" s="16">
        <v>87.02</v>
      </c>
      <c r="J252" s="15">
        <f t="shared" si="13"/>
        <v>7747.84</v>
      </c>
      <c r="K252" s="15">
        <f t="shared" si="14"/>
        <v>9347.801903010803</v>
      </c>
      <c r="L252" s="23">
        <v>813445.7215999999</v>
      </c>
      <c r="M252" s="15"/>
      <c r="N252" s="24" t="s">
        <v>21</v>
      </c>
      <c r="O252" s="24" t="s">
        <v>22</v>
      </c>
    </row>
    <row r="253" spans="1:15" ht="15">
      <c r="A253" s="5">
        <v>74</v>
      </c>
      <c r="B253" s="12" t="s">
        <v>23</v>
      </c>
      <c r="C253" s="13" t="s">
        <v>102</v>
      </c>
      <c r="D253" s="14">
        <v>2</v>
      </c>
      <c r="E253" s="12" t="s">
        <v>20</v>
      </c>
      <c r="F253" s="14">
        <v>3</v>
      </c>
      <c r="G253" s="15">
        <f t="shared" si="12"/>
        <v>97.89</v>
      </c>
      <c r="H253" s="16">
        <v>16.76</v>
      </c>
      <c r="I253" s="16">
        <v>81.13</v>
      </c>
      <c r="J253" s="15">
        <f t="shared" si="13"/>
        <v>7944.4</v>
      </c>
      <c r="K253" s="15">
        <f t="shared" si="14"/>
        <v>9585.570269937138</v>
      </c>
      <c r="L253" s="23">
        <v>777677.316</v>
      </c>
      <c r="M253" s="15"/>
      <c r="N253" s="24" t="s">
        <v>21</v>
      </c>
      <c r="O253" s="24" t="s">
        <v>22</v>
      </c>
    </row>
    <row r="254" spans="1:15" ht="15">
      <c r="A254" s="5">
        <v>75</v>
      </c>
      <c r="B254" s="12" t="s">
        <v>23</v>
      </c>
      <c r="C254" s="13" t="s">
        <v>295</v>
      </c>
      <c r="D254" s="14">
        <v>3</v>
      </c>
      <c r="E254" s="12" t="s">
        <v>20</v>
      </c>
      <c r="F254" s="14">
        <v>3</v>
      </c>
      <c r="G254" s="15">
        <f t="shared" si="12"/>
        <v>97.89</v>
      </c>
      <c r="H254" s="16">
        <v>16.76</v>
      </c>
      <c r="I254" s="16">
        <v>81.13</v>
      </c>
      <c r="J254" s="15">
        <f t="shared" si="13"/>
        <v>8012.44</v>
      </c>
      <c r="K254" s="15">
        <f t="shared" si="14"/>
        <v>9667.666111179587</v>
      </c>
      <c r="L254" s="23">
        <v>784337.7516</v>
      </c>
      <c r="M254" s="15"/>
      <c r="N254" s="24" t="s">
        <v>21</v>
      </c>
      <c r="O254" s="24" t="s">
        <v>22</v>
      </c>
    </row>
    <row r="255" spans="1:15" ht="15">
      <c r="A255" s="5">
        <v>76</v>
      </c>
      <c r="B255" s="12" t="s">
        <v>23</v>
      </c>
      <c r="C255" s="13" t="s">
        <v>103</v>
      </c>
      <c r="D255" s="14">
        <v>4</v>
      </c>
      <c r="E255" s="12" t="s">
        <v>20</v>
      </c>
      <c r="F255" s="14">
        <v>3</v>
      </c>
      <c r="G255" s="15">
        <f t="shared" si="12"/>
        <v>97.89</v>
      </c>
      <c r="H255" s="16">
        <v>16.76</v>
      </c>
      <c r="I255" s="16">
        <v>81.13</v>
      </c>
      <c r="J255" s="15">
        <f t="shared" si="13"/>
        <v>8012.44</v>
      </c>
      <c r="K255" s="15">
        <f t="shared" si="14"/>
        <v>9667.666111179587</v>
      </c>
      <c r="L255" s="23">
        <v>784337.7516</v>
      </c>
      <c r="M255" s="15"/>
      <c r="N255" s="24" t="s">
        <v>21</v>
      </c>
      <c r="O255" s="24" t="s">
        <v>22</v>
      </c>
    </row>
    <row r="256" spans="1:15" ht="15">
      <c r="A256" s="5">
        <v>77</v>
      </c>
      <c r="B256" s="6" t="s">
        <v>23</v>
      </c>
      <c r="C256" s="7" t="s">
        <v>157</v>
      </c>
      <c r="D256" s="8">
        <v>5</v>
      </c>
      <c r="E256" s="6" t="s">
        <v>20</v>
      </c>
      <c r="F256" s="8">
        <v>3</v>
      </c>
      <c r="G256" s="9">
        <f t="shared" si="12"/>
        <v>97.89</v>
      </c>
      <c r="H256" s="10">
        <v>16.76</v>
      </c>
      <c r="I256" s="10">
        <v>81.13</v>
      </c>
      <c r="J256" s="17">
        <f t="shared" si="13"/>
        <v>7148.52</v>
      </c>
      <c r="K256" s="17">
        <f t="shared" si="14"/>
        <v>8625.275764821892</v>
      </c>
      <c r="L256" s="21">
        <v>699768.6228</v>
      </c>
      <c r="M256" s="9"/>
      <c r="N256" s="22" t="s">
        <v>21</v>
      </c>
      <c r="O256" s="22" t="s">
        <v>22</v>
      </c>
    </row>
    <row r="257" spans="1:15" ht="15">
      <c r="A257" s="5">
        <v>78</v>
      </c>
      <c r="B257" s="6" t="s">
        <v>23</v>
      </c>
      <c r="C257" s="7" t="s">
        <v>296</v>
      </c>
      <c r="D257" s="8">
        <v>6</v>
      </c>
      <c r="E257" s="6" t="s">
        <v>20</v>
      </c>
      <c r="F257" s="8">
        <v>3</v>
      </c>
      <c r="G257" s="9">
        <f t="shared" si="12"/>
        <v>97.89</v>
      </c>
      <c r="H257" s="10">
        <v>16.76</v>
      </c>
      <c r="I257" s="10">
        <v>81.13</v>
      </c>
      <c r="J257" s="17">
        <f t="shared" si="13"/>
        <v>7148.52</v>
      </c>
      <c r="K257" s="17">
        <f t="shared" si="14"/>
        <v>8625.275764821892</v>
      </c>
      <c r="L257" s="21">
        <v>699768.6228</v>
      </c>
      <c r="M257" s="9"/>
      <c r="N257" s="22" t="s">
        <v>21</v>
      </c>
      <c r="O257" s="22" t="s">
        <v>22</v>
      </c>
    </row>
    <row r="258" spans="1:15" ht="15">
      <c r="A258" s="5">
        <v>79</v>
      </c>
      <c r="B258" s="6" t="s">
        <v>23</v>
      </c>
      <c r="C258" s="7" t="s">
        <v>104</v>
      </c>
      <c r="D258" s="8">
        <v>7</v>
      </c>
      <c r="E258" s="6" t="s">
        <v>20</v>
      </c>
      <c r="F258" s="8">
        <v>3</v>
      </c>
      <c r="G258" s="9">
        <f t="shared" si="12"/>
        <v>97.89</v>
      </c>
      <c r="H258" s="10">
        <v>16.76</v>
      </c>
      <c r="I258" s="10">
        <v>81.13</v>
      </c>
      <c r="J258" s="17">
        <f t="shared" si="13"/>
        <v>7148.52</v>
      </c>
      <c r="K258" s="17">
        <f t="shared" si="14"/>
        <v>8625.275764821892</v>
      </c>
      <c r="L258" s="21">
        <v>699768.6228</v>
      </c>
      <c r="M258" s="9"/>
      <c r="N258" s="22" t="s">
        <v>21</v>
      </c>
      <c r="O258" s="22" t="s">
        <v>22</v>
      </c>
    </row>
    <row r="259" spans="1:15" ht="15">
      <c r="A259" s="5">
        <v>80</v>
      </c>
      <c r="B259" s="6" t="s">
        <v>23</v>
      </c>
      <c r="C259" s="7" t="s">
        <v>105</v>
      </c>
      <c r="D259" s="8">
        <v>8</v>
      </c>
      <c r="E259" s="6" t="s">
        <v>20</v>
      </c>
      <c r="F259" s="8">
        <v>3</v>
      </c>
      <c r="G259" s="9">
        <f t="shared" si="12"/>
        <v>97.89</v>
      </c>
      <c r="H259" s="10">
        <v>16.76</v>
      </c>
      <c r="I259" s="10">
        <v>81.13</v>
      </c>
      <c r="J259" s="17">
        <f t="shared" si="13"/>
        <v>7148.52</v>
      </c>
      <c r="K259" s="17">
        <f t="shared" si="14"/>
        <v>8625.275764821892</v>
      </c>
      <c r="L259" s="21">
        <v>699768.6228</v>
      </c>
      <c r="M259" s="9"/>
      <c r="N259" s="22" t="s">
        <v>21</v>
      </c>
      <c r="O259" s="22" t="s">
        <v>22</v>
      </c>
    </row>
    <row r="260" spans="1:15" ht="15">
      <c r="A260" s="5">
        <v>81</v>
      </c>
      <c r="B260" s="6" t="s">
        <v>23</v>
      </c>
      <c r="C260" s="7" t="s">
        <v>187</v>
      </c>
      <c r="D260" s="8">
        <v>9</v>
      </c>
      <c r="E260" s="6" t="s">
        <v>20</v>
      </c>
      <c r="F260" s="8">
        <v>3</v>
      </c>
      <c r="G260" s="9">
        <f t="shared" si="12"/>
        <v>97.89</v>
      </c>
      <c r="H260" s="10">
        <v>16.76</v>
      </c>
      <c r="I260" s="10">
        <v>81.13</v>
      </c>
      <c r="J260" s="17">
        <f t="shared" si="13"/>
        <v>7216.560000000001</v>
      </c>
      <c r="K260" s="17">
        <f t="shared" si="14"/>
        <v>8707.371606064344</v>
      </c>
      <c r="L260" s="21">
        <v>706429.0584000001</v>
      </c>
      <c r="M260" s="9"/>
      <c r="N260" s="22" t="s">
        <v>21</v>
      </c>
      <c r="O260" s="22" t="s">
        <v>22</v>
      </c>
    </row>
    <row r="261" spans="1:15" ht="15">
      <c r="A261" s="5">
        <v>82</v>
      </c>
      <c r="B261" s="6" t="s">
        <v>23</v>
      </c>
      <c r="C261" s="7" t="s">
        <v>158</v>
      </c>
      <c r="D261" s="8">
        <v>10</v>
      </c>
      <c r="E261" s="6" t="s">
        <v>20</v>
      </c>
      <c r="F261" s="8">
        <v>3</v>
      </c>
      <c r="G261" s="9">
        <f t="shared" si="12"/>
        <v>97.89</v>
      </c>
      <c r="H261" s="10">
        <v>16.76</v>
      </c>
      <c r="I261" s="10">
        <v>81.13</v>
      </c>
      <c r="J261" s="17">
        <f t="shared" si="13"/>
        <v>7216.560000000001</v>
      </c>
      <c r="K261" s="17">
        <f t="shared" si="14"/>
        <v>8707.371606064344</v>
      </c>
      <c r="L261" s="21">
        <v>706429.0584000001</v>
      </c>
      <c r="M261" s="9"/>
      <c r="N261" s="22" t="s">
        <v>21</v>
      </c>
      <c r="O261" s="22" t="s">
        <v>22</v>
      </c>
    </row>
    <row r="262" spans="1:15" ht="15">
      <c r="A262" s="5">
        <v>83</v>
      </c>
      <c r="B262" s="6" t="s">
        <v>23</v>
      </c>
      <c r="C262" s="7" t="s">
        <v>188</v>
      </c>
      <c r="D262" s="8">
        <v>11</v>
      </c>
      <c r="E262" s="6" t="s">
        <v>20</v>
      </c>
      <c r="F262" s="8">
        <v>3</v>
      </c>
      <c r="G262" s="9">
        <f t="shared" si="12"/>
        <v>97.89</v>
      </c>
      <c r="H262" s="10">
        <v>16.76</v>
      </c>
      <c r="I262" s="10">
        <v>81.13</v>
      </c>
      <c r="J262" s="17">
        <f t="shared" si="13"/>
        <v>7216.560000000001</v>
      </c>
      <c r="K262" s="17">
        <f t="shared" si="14"/>
        <v>8707.371606064344</v>
      </c>
      <c r="L262" s="21">
        <v>706429.0584000001</v>
      </c>
      <c r="M262" s="9"/>
      <c r="N262" s="22" t="s">
        <v>21</v>
      </c>
      <c r="O262" s="22" t="s">
        <v>22</v>
      </c>
    </row>
    <row r="263" spans="1:15" ht="15">
      <c r="A263" s="5">
        <v>84</v>
      </c>
      <c r="B263" s="6" t="s">
        <v>23</v>
      </c>
      <c r="C263" s="7" t="s">
        <v>189</v>
      </c>
      <c r="D263" s="8">
        <v>12</v>
      </c>
      <c r="E263" s="6" t="s">
        <v>20</v>
      </c>
      <c r="F263" s="8">
        <v>3</v>
      </c>
      <c r="G263" s="9">
        <f t="shared" si="12"/>
        <v>97.89</v>
      </c>
      <c r="H263" s="10">
        <v>16.76</v>
      </c>
      <c r="I263" s="10">
        <v>81.13</v>
      </c>
      <c r="J263" s="17">
        <f t="shared" si="13"/>
        <v>7216.560000000001</v>
      </c>
      <c r="K263" s="17">
        <f t="shared" si="14"/>
        <v>8707.371606064344</v>
      </c>
      <c r="L263" s="21">
        <v>706429.0584000001</v>
      </c>
      <c r="M263" s="9"/>
      <c r="N263" s="22" t="s">
        <v>21</v>
      </c>
      <c r="O263" s="22" t="s">
        <v>22</v>
      </c>
    </row>
    <row r="264" spans="1:15" ht="15">
      <c r="A264" s="5">
        <v>85</v>
      </c>
      <c r="B264" s="6" t="s">
        <v>23</v>
      </c>
      <c r="C264" s="7" t="s">
        <v>190</v>
      </c>
      <c r="D264" s="8">
        <v>13</v>
      </c>
      <c r="E264" s="6" t="s">
        <v>20</v>
      </c>
      <c r="F264" s="8">
        <v>3</v>
      </c>
      <c r="G264" s="9">
        <f t="shared" si="12"/>
        <v>97.89</v>
      </c>
      <c r="H264" s="10">
        <v>16.76</v>
      </c>
      <c r="I264" s="10">
        <v>81.13</v>
      </c>
      <c r="J264" s="17">
        <f t="shared" si="13"/>
        <v>7216.560000000001</v>
      </c>
      <c r="K264" s="17">
        <f t="shared" si="14"/>
        <v>8707.371606064344</v>
      </c>
      <c r="L264" s="21">
        <v>706429.0584000001</v>
      </c>
      <c r="M264" s="9"/>
      <c r="N264" s="22" t="s">
        <v>21</v>
      </c>
      <c r="O264" s="22" t="s">
        <v>22</v>
      </c>
    </row>
    <row r="265" spans="1:15" ht="15">
      <c r="A265" s="5">
        <v>86</v>
      </c>
      <c r="B265" s="12" t="s">
        <v>23</v>
      </c>
      <c r="C265" s="13" t="s">
        <v>191</v>
      </c>
      <c r="D265" s="14">
        <v>14</v>
      </c>
      <c r="E265" s="12" t="s">
        <v>20</v>
      </c>
      <c r="F265" s="14">
        <v>3</v>
      </c>
      <c r="G265" s="15">
        <f t="shared" si="12"/>
        <v>97.89</v>
      </c>
      <c r="H265" s="16">
        <v>16.76</v>
      </c>
      <c r="I265" s="16">
        <v>81.13</v>
      </c>
      <c r="J265" s="15">
        <f t="shared" si="13"/>
        <v>8113.96</v>
      </c>
      <c r="K265" s="15">
        <f t="shared" si="14"/>
        <v>9790.15831874769</v>
      </c>
      <c r="L265" s="23">
        <v>794275.5444</v>
      </c>
      <c r="M265" s="15"/>
      <c r="N265" s="24" t="s">
        <v>21</v>
      </c>
      <c r="O265" s="24" t="s">
        <v>22</v>
      </c>
    </row>
    <row r="266" spans="1:15" ht="15">
      <c r="A266" s="5">
        <v>87</v>
      </c>
      <c r="B266" s="6" t="s">
        <v>23</v>
      </c>
      <c r="C266" s="7" t="s">
        <v>297</v>
      </c>
      <c r="D266" s="8">
        <v>15</v>
      </c>
      <c r="E266" s="6" t="s">
        <v>20</v>
      </c>
      <c r="F266" s="8">
        <v>3</v>
      </c>
      <c r="G266" s="9">
        <f t="shared" si="12"/>
        <v>97.89</v>
      </c>
      <c r="H266" s="10">
        <v>16.76</v>
      </c>
      <c r="I266" s="10">
        <v>81.13</v>
      </c>
      <c r="J266" s="17">
        <f t="shared" si="13"/>
        <v>7216.560000000001</v>
      </c>
      <c r="K266" s="17">
        <f t="shared" si="14"/>
        <v>8707.371606064344</v>
      </c>
      <c r="L266" s="21">
        <v>706429.0584000001</v>
      </c>
      <c r="M266" s="9"/>
      <c r="N266" s="22" t="s">
        <v>21</v>
      </c>
      <c r="O266" s="22" t="s">
        <v>22</v>
      </c>
    </row>
    <row r="267" spans="1:15" ht="15">
      <c r="A267" s="5">
        <v>88</v>
      </c>
      <c r="B267" s="6" t="s">
        <v>23</v>
      </c>
      <c r="C267" s="7" t="s">
        <v>159</v>
      </c>
      <c r="D267" s="8">
        <v>16</v>
      </c>
      <c r="E267" s="6" t="s">
        <v>20</v>
      </c>
      <c r="F267" s="8">
        <v>3</v>
      </c>
      <c r="G267" s="9">
        <f t="shared" si="12"/>
        <v>97.89</v>
      </c>
      <c r="H267" s="10">
        <v>16.76</v>
      </c>
      <c r="I267" s="10">
        <v>81.13</v>
      </c>
      <c r="J267" s="17">
        <f t="shared" si="13"/>
        <v>7216.560000000001</v>
      </c>
      <c r="K267" s="17">
        <f t="shared" si="14"/>
        <v>8707.371606064344</v>
      </c>
      <c r="L267" s="21">
        <v>706429.0584000001</v>
      </c>
      <c r="M267" s="9"/>
      <c r="N267" s="22" t="s">
        <v>21</v>
      </c>
      <c r="O267" s="22" t="s">
        <v>22</v>
      </c>
    </row>
    <row r="268" spans="1:15" ht="15">
      <c r="A268" s="5">
        <v>89</v>
      </c>
      <c r="B268" s="6" t="s">
        <v>23</v>
      </c>
      <c r="C268" s="7" t="s">
        <v>106</v>
      </c>
      <c r="D268" s="8">
        <v>17</v>
      </c>
      <c r="E268" s="6" t="s">
        <v>20</v>
      </c>
      <c r="F268" s="8">
        <v>3</v>
      </c>
      <c r="G268" s="9">
        <f t="shared" si="12"/>
        <v>97.89</v>
      </c>
      <c r="H268" s="10">
        <v>16.76</v>
      </c>
      <c r="I268" s="10">
        <v>81.13</v>
      </c>
      <c r="J268" s="17">
        <f t="shared" si="13"/>
        <v>7216.560000000001</v>
      </c>
      <c r="K268" s="17">
        <f t="shared" si="14"/>
        <v>8707.371606064344</v>
      </c>
      <c r="L268" s="21">
        <v>706429.0584000001</v>
      </c>
      <c r="M268" s="9"/>
      <c r="N268" s="22" t="s">
        <v>21</v>
      </c>
      <c r="O268" s="22" t="s">
        <v>22</v>
      </c>
    </row>
    <row r="269" spans="1:15" ht="15">
      <c r="A269" s="5">
        <v>90</v>
      </c>
      <c r="B269" s="12" t="s">
        <v>23</v>
      </c>
      <c r="C269" s="13" t="s">
        <v>192</v>
      </c>
      <c r="D269" s="14">
        <v>18</v>
      </c>
      <c r="E269" s="12" t="s">
        <v>20</v>
      </c>
      <c r="F269" s="14">
        <v>3</v>
      </c>
      <c r="G269" s="15">
        <f t="shared" si="12"/>
        <v>97.89</v>
      </c>
      <c r="H269" s="16">
        <v>16.76</v>
      </c>
      <c r="I269" s="16">
        <v>81.13</v>
      </c>
      <c r="J269" s="15">
        <f t="shared" si="13"/>
        <v>8080.48</v>
      </c>
      <c r="K269" s="15">
        <f t="shared" si="14"/>
        <v>9749.761952422039</v>
      </c>
      <c r="L269" s="23">
        <v>790998.1871999999</v>
      </c>
      <c r="M269" s="15"/>
      <c r="N269" s="24" t="s">
        <v>21</v>
      </c>
      <c r="O269" s="24" t="s">
        <v>22</v>
      </c>
    </row>
    <row r="270" spans="1:15" ht="15">
      <c r="A270" s="5">
        <v>91</v>
      </c>
      <c r="B270" s="6" t="s">
        <v>23</v>
      </c>
      <c r="C270" s="7" t="s">
        <v>193</v>
      </c>
      <c r="D270" s="8">
        <v>19</v>
      </c>
      <c r="E270" s="6" t="s">
        <v>20</v>
      </c>
      <c r="F270" s="8">
        <v>3</v>
      </c>
      <c r="G270" s="9">
        <f t="shared" si="12"/>
        <v>97.89</v>
      </c>
      <c r="H270" s="10">
        <v>16.76</v>
      </c>
      <c r="I270" s="10">
        <v>81.13</v>
      </c>
      <c r="J270" s="17">
        <f t="shared" si="13"/>
        <v>7216.560000000001</v>
      </c>
      <c r="K270" s="17">
        <f t="shared" si="14"/>
        <v>8707.371606064344</v>
      </c>
      <c r="L270" s="21">
        <v>706429.0584000001</v>
      </c>
      <c r="M270" s="9"/>
      <c r="N270" s="22" t="s">
        <v>21</v>
      </c>
      <c r="O270" s="22" t="s">
        <v>22</v>
      </c>
    </row>
    <row r="271" spans="1:15" ht="15">
      <c r="A271" s="5">
        <v>92</v>
      </c>
      <c r="B271" s="6" t="s">
        <v>23</v>
      </c>
      <c r="C271" s="7" t="s">
        <v>107</v>
      </c>
      <c r="D271" s="8">
        <v>20</v>
      </c>
      <c r="E271" s="6" t="s">
        <v>20</v>
      </c>
      <c r="F271" s="8">
        <v>3</v>
      </c>
      <c r="G271" s="9">
        <f t="shared" si="12"/>
        <v>97.89</v>
      </c>
      <c r="H271" s="10">
        <v>16.76</v>
      </c>
      <c r="I271" s="10">
        <v>81.13</v>
      </c>
      <c r="J271" s="17">
        <f t="shared" si="13"/>
        <v>7216.560000000001</v>
      </c>
      <c r="K271" s="17">
        <f t="shared" si="14"/>
        <v>8707.371606064344</v>
      </c>
      <c r="L271" s="21">
        <v>706429.0584000001</v>
      </c>
      <c r="M271" s="9"/>
      <c r="N271" s="22" t="s">
        <v>21</v>
      </c>
      <c r="O271" s="22" t="s">
        <v>22</v>
      </c>
    </row>
    <row r="272" spans="1:15" ht="15">
      <c r="A272" s="5">
        <v>93</v>
      </c>
      <c r="B272" s="6" t="s">
        <v>23</v>
      </c>
      <c r="C272" s="7" t="s">
        <v>108</v>
      </c>
      <c r="D272" s="8">
        <v>21</v>
      </c>
      <c r="E272" s="6" t="s">
        <v>20</v>
      </c>
      <c r="F272" s="8">
        <v>3</v>
      </c>
      <c r="G272" s="9">
        <f t="shared" si="12"/>
        <v>97.89</v>
      </c>
      <c r="H272" s="10">
        <v>16.76</v>
      </c>
      <c r="I272" s="10">
        <v>81.13</v>
      </c>
      <c r="J272" s="17">
        <f t="shared" si="13"/>
        <v>7216.560000000001</v>
      </c>
      <c r="K272" s="17">
        <f t="shared" si="14"/>
        <v>8707.371606064344</v>
      </c>
      <c r="L272" s="21">
        <v>706429.0584000001</v>
      </c>
      <c r="M272" s="9"/>
      <c r="N272" s="22" t="s">
        <v>21</v>
      </c>
      <c r="O272" s="22" t="s">
        <v>22</v>
      </c>
    </row>
    <row r="273" spans="1:15" ht="15">
      <c r="A273" s="5">
        <v>94</v>
      </c>
      <c r="B273" s="6" t="s">
        <v>23</v>
      </c>
      <c r="C273" s="7" t="s">
        <v>109</v>
      </c>
      <c r="D273" s="8">
        <v>22</v>
      </c>
      <c r="E273" s="6" t="s">
        <v>20</v>
      </c>
      <c r="F273" s="8">
        <v>3</v>
      </c>
      <c r="G273" s="9">
        <f t="shared" si="12"/>
        <v>97.89</v>
      </c>
      <c r="H273" s="10">
        <v>16.76</v>
      </c>
      <c r="I273" s="10">
        <v>81.13</v>
      </c>
      <c r="J273" s="17">
        <f t="shared" si="13"/>
        <v>7216.560000000001</v>
      </c>
      <c r="K273" s="17">
        <f t="shared" si="14"/>
        <v>8707.371606064344</v>
      </c>
      <c r="L273" s="21">
        <v>706429.0584000001</v>
      </c>
      <c r="M273" s="9"/>
      <c r="N273" s="22" t="s">
        <v>21</v>
      </c>
      <c r="O273" s="22" t="s">
        <v>22</v>
      </c>
    </row>
    <row r="274" spans="1:15" ht="15">
      <c r="A274" s="5">
        <v>95</v>
      </c>
      <c r="B274" s="6" t="s">
        <v>23</v>
      </c>
      <c r="C274" s="7" t="s">
        <v>110</v>
      </c>
      <c r="D274" s="8">
        <v>23</v>
      </c>
      <c r="E274" s="6" t="s">
        <v>20</v>
      </c>
      <c r="F274" s="8">
        <v>3</v>
      </c>
      <c r="G274" s="9">
        <f t="shared" si="12"/>
        <v>97.89</v>
      </c>
      <c r="H274" s="10">
        <v>16.76</v>
      </c>
      <c r="I274" s="10">
        <v>81.13</v>
      </c>
      <c r="J274" s="17">
        <f t="shared" si="13"/>
        <v>7216.560000000001</v>
      </c>
      <c r="K274" s="17">
        <f t="shared" si="14"/>
        <v>8707.371606064344</v>
      </c>
      <c r="L274" s="21">
        <v>706429.0584000001</v>
      </c>
      <c r="M274" s="9"/>
      <c r="N274" s="22" t="s">
        <v>21</v>
      </c>
      <c r="O274" s="22" t="s">
        <v>22</v>
      </c>
    </row>
    <row r="275" spans="1:15" ht="15">
      <c r="A275" s="5">
        <v>96</v>
      </c>
      <c r="B275" s="12" t="s">
        <v>23</v>
      </c>
      <c r="C275" s="13" t="s">
        <v>111</v>
      </c>
      <c r="D275" s="14">
        <v>24</v>
      </c>
      <c r="E275" s="12" t="s">
        <v>20</v>
      </c>
      <c r="F275" s="14">
        <v>3</v>
      </c>
      <c r="G275" s="15">
        <f t="shared" si="12"/>
        <v>97.89</v>
      </c>
      <c r="H275" s="16">
        <v>16.76</v>
      </c>
      <c r="I275" s="16">
        <v>81.13</v>
      </c>
      <c r="J275" s="15">
        <f t="shared" si="13"/>
        <v>8012.44</v>
      </c>
      <c r="K275" s="15">
        <f t="shared" si="14"/>
        <v>9667.666111179587</v>
      </c>
      <c r="L275" s="23">
        <v>784337.7516</v>
      </c>
      <c r="M275" s="15"/>
      <c r="N275" s="24" t="s">
        <v>21</v>
      </c>
      <c r="O275" s="24" t="s">
        <v>22</v>
      </c>
    </row>
    <row r="276" spans="1:15" ht="15">
      <c r="A276" s="5">
        <v>97</v>
      </c>
      <c r="B276" s="12" t="s">
        <v>23</v>
      </c>
      <c r="C276" s="13" t="s">
        <v>194</v>
      </c>
      <c r="D276" s="14">
        <v>2</v>
      </c>
      <c r="E276" s="12" t="s">
        <v>24</v>
      </c>
      <c r="F276" s="14">
        <v>3</v>
      </c>
      <c r="G276" s="15">
        <f t="shared" si="12"/>
        <v>119.42999999999999</v>
      </c>
      <c r="H276" s="16">
        <v>20.44</v>
      </c>
      <c r="I276" s="16">
        <v>98.99</v>
      </c>
      <c r="J276" s="15">
        <f t="shared" si="13"/>
        <v>7681.96</v>
      </c>
      <c r="K276" s="15">
        <f t="shared" si="14"/>
        <v>9268.173379129206</v>
      </c>
      <c r="L276" s="23">
        <v>917456.4828</v>
      </c>
      <c r="M276" s="15"/>
      <c r="N276" s="24" t="s">
        <v>21</v>
      </c>
      <c r="O276" s="24" t="s">
        <v>22</v>
      </c>
    </row>
    <row r="277" spans="1:15" ht="15">
      <c r="A277" s="5">
        <v>98</v>
      </c>
      <c r="B277" s="12" t="s">
        <v>23</v>
      </c>
      <c r="C277" s="13" t="s">
        <v>298</v>
      </c>
      <c r="D277" s="14">
        <v>3</v>
      </c>
      <c r="E277" s="12" t="s">
        <v>24</v>
      </c>
      <c r="F277" s="14">
        <v>3</v>
      </c>
      <c r="G277" s="15">
        <f t="shared" si="12"/>
        <v>119.42999999999999</v>
      </c>
      <c r="H277" s="16">
        <v>20.44</v>
      </c>
      <c r="I277" s="16">
        <v>98.99</v>
      </c>
      <c r="J277" s="15">
        <f t="shared" si="13"/>
        <v>7747.84</v>
      </c>
      <c r="K277" s="15">
        <f t="shared" si="14"/>
        <v>9347.656644105466</v>
      </c>
      <c r="L277" s="23">
        <v>925324.5312</v>
      </c>
      <c r="M277" s="15"/>
      <c r="N277" s="24" t="s">
        <v>21</v>
      </c>
      <c r="O277" s="24" t="s">
        <v>22</v>
      </c>
    </row>
    <row r="278" spans="1:15" ht="15">
      <c r="A278" s="5">
        <v>99</v>
      </c>
      <c r="B278" s="12" t="s">
        <v>23</v>
      </c>
      <c r="C278" s="13" t="s">
        <v>299</v>
      </c>
      <c r="D278" s="14">
        <v>4</v>
      </c>
      <c r="E278" s="12" t="s">
        <v>24</v>
      </c>
      <c r="F278" s="14">
        <v>3</v>
      </c>
      <c r="G278" s="15">
        <f t="shared" si="12"/>
        <v>119.42999999999999</v>
      </c>
      <c r="H278" s="16">
        <v>20.44</v>
      </c>
      <c r="I278" s="16">
        <v>98.99</v>
      </c>
      <c r="J278" s="15">
        <f t="shared" si="13"/>
        <v>7747.84</v>
      </c>
      <c r="K278" s="15">
        <f t="shared" si="14"/>
        <v>9347.656644105466</v>
      </c>
      <c r="L278" s="23">
        <v>925324.5312</v>
      </c>
      <c r="M278" s="15"/>
      <c r="N278" s="24" t="s">
        <v>21</v>
      </c>
      <c r="O278" s="24" t="s">
        <v>22</v>
      </c>
    </row>
    <row r="279" spans="1:15" ht="15">
      <c r="A279" s="5">
        <v>100</v>
      </c>
      <c r="B279" s="6" t="s">
        <v>23</v>
      </c>
      <c r="C279" s="7" t="s">
        <v>161</v>
      </c>
      <c r="D279" s="8">
        <v>5</v>
      </c>
      <c r="E279" s="6" t="s">
        <v>24</v>
      </c>
      <c r="F279" s="8">
        <v>3</v>
      </c>
      <c r="G279" s="9">
        <f t="shared" si="12"/>
        <v>119.42999999999999</v>
      </c>
      <c r="H279" s="10">
        <v>20.44</v>
      </c>
      <c r="I279" s="10">
        <v>98.99</v>
      </c>
      <c r="J279" s="17">
        <f t="shared" si="13"/>
        <v>6878.52</v>
      </c>
      <c r="K279" s="17">
        <f t="shared" si="14"/>
        <v>8298.834666127892</v>
      </c>
      <c r="L279" s="21">
        <v>821501.6436</v>
      </c>
      <c r="M279" s="9"/>
      <c r="N279" s="22" t="s">
        <v>21</v>
      </c>
      <c r="O279" s="22" t="s">
        <v>22</v>
      </c>
    </row>
    <row r="280" spans="1:15" ht="15">
      <c r="A280" s="5">
        <v>101</v>
      </c>
      <c r="B280" s="6" t="s">
        <v>23</v>
      </c>
      <c r="C280" s="7" t="s">
        <v>300</v>
      </c>
      <c r="D280" s="8">
        <v>6</v>
      </c>
      <c r="E280" s="6" t="s">
        <v>24</v>
      </c>
      <c r="F280" s="8">
        <v>3</v>
      </c>
      <c r="G280" s="9">
        <f t="shared" si="12"/>
        <v>119.42999999999999</v>
      </c>
      <c r="H280" s="10">
        <v>20.44</v>
      </c>
      <c r="I280" s="10">
        <v>98.99</v>
      </c>
      <c r="J280" s="17">
        <f t="shared" si="13"/>
        <v>6878.52</v>
      </c>
      <c r="K280" s="17">
        <f t="shared" si="14"/>
        <v>8298.834666127892</v>
      </c>
      <c r="L280" s="21">
        <v>821501.6436</v>
      </c>
      <c r="M280" s="9"/>
      <c r="N280" s="22" t="s">
        <v>21</v>
      </c>
      <c r="O280" s="22" t="s">
        <v>22</v>
      </c>
    </row>
    <row r="281" spans="1:15" ht="15">
      <c r="A281" s="5">
        <v>102</v>
      </c>
      <c r="B281" s="6" t="s">
        <v>23</v>
      </c>
      <c r="C281" s="7" t="s">
        <v>301</v>
      </c>
      <c r="D281" s="8">
        <v>7</v>
      </c>
      <c r="E281" s="6" t="s">
        <v>24</v>
      </c>
      <c r="F281" s="8">
        <v>3</v>
      </c>
      <c r="G281" s="9">
        <f t="shared" si="12"/>
        <v>119.42999999999999</v>
      </c>
      <c r="H281" s="10">
        <v>20.44</v>
      </c>
      <c r="I281" s="10">
        <v>98.99</v>
      </c>
      <c r="J281" s="17">
        <f t="shared" si="13"/>
        <v>6878.52</v>
      </c>
      <c r="K281" s="17">
        <f t="shared" si="14"/>
        <v>8298.834666127892</v>
      </c>
      <c r="L281" s="21">
        <v>821501.6436</v>
      </c>
      <c r="M281" s="9"/>
      <c r="N281" s="22" t="s">
        <v>21</v>
      </c>
      <c r="O281" s="22" t="s">
        <v>22</v>
      </c>
    </row>
    <row r="282" spans="1:15" ht="15">
      <c r="A282" s="5">
        <v>103</v>
      </c>
      <c r="B282" s="6" t="s">
        <v>23</v>
      </c>
      <c r="C282" s="7" t="s">
        <v>302</v>
      </c>
      <c r="D282" s="8">
        <v>8</v>
      </c>
      <c r="E282" s="6" t="s">
        <v>24</v>
      </c>
      <c r="F282" s="8">
        <v>3</v>
      </c>
      <c r="G282" s="9">
        <f t="shared" si="12"/>
        <v>119.42999999999999</v>
      </c>
      <c r="H282" s="10">
        <v>20.44</v>
      </c>
      <c r="I282" s="10">
        <v>98.99</v>
      </c>
      <c r="J282" s="17">
        <f t="shared" si="13"/>
        <v>6878.52</v>
      </c>
      <c r="K282" s="17">
        <f t="shared" si="14"/>
        <v>8298.834666127892</v>
      </c>
      <c r="L282" s="21">
        <v>821501.6436</v>
      </c>
      <c r="M282" s="9"/>
      <c r="N282" s="22" t="s">
        <v>21</v>
      </c>
      <c r="O282" s="22" t="s">
        <v>22</v>
      </c>
    </row>
    <row r="283" spans="1:15" ht="15">
      <c r="A283" s="5">
        <v>104</v>
      </c>
      <c r="B283" s="6" t="s">
        <v>23</v>
      </c>
      <c r="C283" s="7" t="s">
        <v>303</v>
      </c>
      <c r="D283" s="8">
        <v>9</v>
      </c>
      <c r="E283" s="6" t="s">
        <v>24</v>
      </c>
      <c r="F283" s="8">
        <v>3</v>
      </c>
      <c r="G283" s="9">
        <f t="shared" si="12"/>
        <v>119.42999999999999</v>
      </c>
      <c r="H283" s="10">
        <v>20.44</v>
      </c>
      <c r="I283" s="10">
        <v>98.99</v>
      </c>
      <c r="J283" s="17">
        <f t="shared" si="13"/>
        <v>6944.4</v>
      </c>
      <c r="K283" s="17">
        <f t="shared" si="14"/>
        <v>8378.317931104151</v>
      </c>
      <c r="L283" s="21">
        <v>829369.6919999999</v>
      </c>
      <c r="M283" s="9"/>
      <c r="N283" s="22" t="s">
        <v>21</v>
      </c>
      <c r="O283" s="22" t="s">
        <v>22</v>
      </c>
    </row>
    <row r="284" spans="1:15" ht="15">
      <c r="A284" s="5">
        <v>105</v>
      </c>
      <c r="B284" s="6" t="s">
        <v>23</v>
      </c>
      <c r="C284" s="7" t="s">
        <v>162</v>
      </c>
      <c r="D284" s="8">
        <v>10</v>
      </c>
      <c r="E284" s="6" t="s">
        <v>24</v>
      </c>
      <c r="F284" s="8">
        <v>3</v>
      </c>
      <c r="G284" s="9">
        <f t="shared" si="12"/>
        <v>119.42999999999999</v>
      </c>
      <c r="H284" s="10">
        <v>20.44</v>
      </c>
      <c r="I284" s="10">
        <v>98.99</v>
      </c>
      <c r="J284" s="17">
        <f t="shared" si="13"/>
        <v>6944.4</v>
      </c>
      <c r="K284" s="17">
        <f t="shared" si="14"/>
        <v>8378.317931104151</v>
      </c>
      <c r="L284" s="21">
        <v>829369.6919999999</v>
      </c>
      <c r="M284" s="9"/>
      <c r="N284" s="22" t="s">
        <v>21</v>
      </c>
      <c r="O284" s="22" t="s">
        <v>22</v>
      </c>
    </row>
    <row r="285" spans="1:15" ht="15">
      <c r="A285" s="5">
        <v>106</v>
      </c>
      <c r="B285" s="6" t="s">
        <v>23</v>
      </c>
      <c r="C285" s="7" t="s">
        <v>304</v>
      </c>
      <c r="D285" s="8">
        <v>11</v>
      </c>
      <c r="E285" s="6" t="s">
        <v>24</v>
      </c>
      <c r="F285" s="8">
        <v>3</v>
      </c>
      <c r="G285" s="9">
        <f t="shared" si="12"/>
        <v>119.42999999999999</v>
      </c>
      <c r="H285" s="10">
        <v>20.44</v>
      </c>
      <c r="I285" s="10">
        <v>98.99</v>
      </c>
      <c r="J285" s="17">
        <f t="shared" si="13"/>
        <v>6944.4</v>
      </c>
      <c r="K285" s="17">
        <f t="shared" si="14"/>
        <v>8378.317931104151</v>
      </c>
      <c r="L285" s="21">
        <v>829369.6919999999</v>
      </c>
      <c r="M285" s="9"/>
      <c r="N285" s="22" t="s">
        <v>21</v>
      </c>
      <c r="O285" s="22" t="s">
        <v>22</v>
      </c>
    </row>
    <row r="286" spans="1:15" ht="15">
      <c r="A286" s="5">
        <v>107</v>
      </c>
      <c r="B286" s="6" t="s">
        <v>23</v>
      </c>
      <c r="C286" s="7" t="s">
        <v>305</v>
      </c>
      <c r="D286" s="8">
        <v>12</v>
      </c>
      <c r="E286" s="6" t="s">
        <v>24</v>
      </c>
      <c r="F286" s="8">
        <v>3</v>
      </c>
      <c r="G286" s="9">
        <f t="shared" si="12"/>
        <v>119.42999999999999</v>
      </c>
      <c r="H286" s="10">
        <v>20.44</v>
      </c>
      <c r="I286" s="10">
        <v>98.99</v>
      </c>
      <c r="J286" s="17">
        <f t="shared" si="13"/>
        <v>6944.4</v>
      </c>
      <c r="K286" s="17">
        <f t="shared" si="14"/>
        <v>8378.317931104151</v>
      </c>
      <c r="L286" s="21">
        <v>829369.6919999999</v>
      </c>
      <c r="M286" s="9"/>
      <c r="N286" s="22" t="s">
        <v>21</v>
      </c>
      <c r="O286" s="22" t="s">
        <v>22</v>
      </c>
    </row>
    <row r="287" spans="1:15" ht="15">
      <c r="A287" s="5">
        <v>108</v>
      </c>
      <c r="B287" s="6" t="s">
        <v>23</v>
      </c>
      <c r="C287" s="7" t="s">
        <v>306</v>
      </c>
      <c r="D287" s="8">
        <v>13</v>
      </c>
      <c r="E287" s="6" t="s">
        <v>24</v>
      </c>
      <c r="F287" s="8">
        <v>3</v>
      </c>
      <c r="G287" s="9">
        <f t="shared" si="12"/>
        <v>119.42999999999999</v>
      </c>
      <c r="H287" s="10">
        <v>20.44</v>
      </c>
      <c r="I287" s="10">
        <v>98.99</v>
      </c>
      <c r="J287" s="17">
        <f t="shared" si="13"/>
        <v>6944.4</v>
      </c>
      <c r="K287" s="17">
        <f t="shared" si="14"/>
        <v>8378.317931104151</v>
      </c>
      <c r="L287" s="21">
        <v>829369.6919999999</v>
      </c>
      <c r="M287" s="9"/>
      <c r="N287" s="22" t="s">
        <v>21</v>
      </c>
      <c r="O287" s="22" t="s">
        <v>22</v>
      </c>
    </row>
    <row r="288" spans="1:15" ht="15">
      <c r="A288" s="5">
        <v>109</v>
      </c>
      <c r="B288" s="12" t="s">
        <v>23</v>
      </c>
      <c r="C288" s="13" t="s">
        <v>307</v>
      </c>
      <c r="D288" s="14">
        <v>14</v>
      </c>
      <c r="E288" s="12" t="s">
        <v>24</v>
      </c>
      <c r="F288" s="14">
        <v>3</v>
      </c>
      <c r="G288" s="15">
        <f t="shared" si="12"/>
        <v>119.42999999999999</v>
      </c>
      <c r="H288" s="16">
        <v>20.44</v>
      </c>
      <c r="I288" s="16">
        <v>98.99</v>
      </c>
      <c r="J288" s="15">
        <f t="shared" si="13"/>
        <v>7846.12</v>
      </c>
      <c r="K288" s="15">
        <f t="shared" si="14"/>
        <v>9466.230039397919</v>
      </c>
      <c r="L288" s="23">
        <v>937062.1116</v>
      </c>
      <c r="M288" s="15"/>
      <c r="N288" s="24" t="s">
        <v>21</v>
      </c>
      <c r="O288" s="24" t="s">
        <v>22</v>
      </c>
    </row>
    <row r="289" spans="1:15" ht="15">
      <c r="A289" s="5">
        <v>110</v>
      </c>
      <c r="B289" s="6" t="s">
        <v>23</v>
      </c>
      <c r="C289" s="7" t="s">
        <v>308</v>
      </c>
      <c r="D289" s="8">
        <v>15</v>
      </c>
      <c r="E289" s="6" t="s">
        <v>24</v>
      </c>
      <c r="F289" s="8">
        <v>3</v>
      </c>
      <c r="G289" s="9">
        <f t="shared" si="12"/>
        <v>119.42999999999999</v>
      </c>
      <c r="H289" s="10">
        <v>20.44</v>
      </c>
      <c r="I289" s="10">
        <v>98.99</v>
      </c>
      <c r="J289" s="17">
        <f t="shared" si="13"/>
        <v>6944.4</v>
      </c>
      <c r="K289" s="17">
        <f t="shared" si="14"/>
        <v>8378.317931104151</v>
      </c>
      <c r="L289" s="21">
        <v>829369.6919999999</v>
      </c>
      <c r="M289" s="9"/>
      <c r="N289" s="22" t="s">
        <v>21</v>
      </c>
      <c r="O289" s="22" t="s">
        <v>22</v>
      </c>
    </row>
    <row r="290" spans="1:15" ht="15">
      <c r="A290" s="5">
        <v>111</v>
      </c>
      <c r="B290" s="6" t="s">
        <v>23</v>
      </c>
      <c r="C290" s="7" t="s">
        <v>163</v>
      </c>
      <c r="D290" s="8">
        <v>16</v>
      </c>
      <c r="E290" s="6" t="s">
        <v>24</v>
      </c>
      <c r="F290" s="8">
        <v>3</v>
      </c>
      <c r="G290" s="9">
        <f t="shared" si="12"/>
        <v>119.42999999999999</v>
      </c>
      <c r="H290" s="10">
        <v>20.44</v>
      </c>
      <c r="I290" s="10">
        <v>98.99</v>
      </c>
      <c r="J290" s="17">
        <f t="shared" si="13"/>
        <v>6944.4</v>
      </c>
      <c r="K290" s="17">
        <f t="shared" si="14"/>
        <v>8378.317931104151</v>
      </c>
      <c r="L290" s="21">
        <v>829369.6919999999</v>
      </c>
      <c r="M290" s="9"/>
      <c r="N290" s="22" t="s">
        <v>21</v>
      </c>
      <c r="O290" s="22" t="s">
        <v>22</v>
      </c>
    </row>
    <row r="291" spans="1:15" ht="15">
      <c r="A291" s="5">
        <v>112</v>
      </c>
      <c r="B291" s="6" t="s">
        <v>23</v>
      </c>
      <c r="C291" s="7" t="s">
        <v>309</v>
      </c>
      <c r="D291" s="8">
        <v>17</v>
      </c>
      <c r="E291" s="6" t="s">
        <v>24</v>
      </c>
      <c r="F291" s="8">
        <v>3</v>
      </c>
      <c r="G291" s="9">
        <f t="shared" si="12"/>
        <v>119.42999999999999</v>
      </c>
      <c r="H291" s="10">
        <v>20.44</v>
      </c>
      <c r="I291" s="10">
        <v>98.99</v>
      </c>
      <c r="J291" s="17">
        <f t="shared" si="13"/>
        <v>6944.4</v>
      </c>
      <c r="K291" s="17">
        <f t="shared" si="14"/>
        <v>8378.317931104151</v>
      </c>
      <c r="L291" s="21">
        <v>829369.6919999999</v>
      </c>
      <c r="M291" s="9"/>
      <c r="N291" s="22" t="s">
        <v>21</v>
      </c>
      <c r="O291" s="22" t="s">
        <v>22</v>
      </c>
    </row>
    <row r="292" spans="1:15" ht="15">
      <c r="A292" s="5">
        <v>113</v>
      </c>
      <c r="B292" s="12" t="s">
        <v>23</v>
      </c>
      <c r="C292" s="13" t="s">
        <v>310</v>
      </c>
      <c r="D292" s="14">
        <v>18</v>
      </c>
      <c r="E292" s="12" t="s">
        <v>24</v>
      </c>
      <c r="F292" s="14">
        <v>3</v>
      </c>
      <c r="G292" s="15">
        <f t="shared" si="12"/>
        <v>119.42999999999999</v>
      </c>
      <c r="H292" s="16">
        <v>20.44</v>
      </c>
      <c r="I292" s="16">
        <v>98.99</v>
      </c>
      <c r="J292" s="15">
        <f t="shared" si="13"/>
        <v>7813.72</v>
      </c>
      <c r="K292" s="15">
        <f t="shared" si="14"/>
        <v>9427.139909081725</v>
      </c>
      <c r="L292" s="23">
        <v>933192.5795999999</v>
      </c>
      <c r="M292" s="15"/>
      <c r="N292" s="24" t="s">
        <v>21</v>
      </c>
      <c r="O292" s="24" t="s">
        <v>22</v>
      </c>
    </row>
    <row r="293" spans="1:15" ht="15">
      <c r="A293" s="5">
        <v>114</v>
      </c>
      <c r="B293" s="6" t="s">
        <v>23</v>
      </c>
      <c r="C293" s="7" t="s">
        <v>311</v>
      </c>
      <c r="D293" s="8">
        <v>19</v>
      </c>
      <c r="E293" s="6" t="s">
        <v>24</v>
      </c>
      <c r="F293" s="8">
        <v>3</v>
      </c>
      <c r="G293" s="9">
        <f t="shared" si="12"/>
        <v>119.42999999999999</v>
      </c>
      <c r="H293" s="10">
        <v>20.44</v>
      </c>
      <c r="I293" s="10">
        <v>98.99</v>
      </c>
      <c r="J293" s="17">
        <f t="shared" si="13"/>
        <v>6944.4</v>
      </c>
      <c r="K293" s="17">
        <f t="shared" si="14"/>
        <v>8378.317931104151</v>
      </c>
      <c r="L293" s="21">
        <v>829369.6919999999</v>
      </c>
      <c r="M293" s="9"/>
      <c r="N293" s="22" t="s">
        <v>21</v>
      </c>
      <c r="O293" s="22" t="s">
        <v>22</v>
      </c>
    </row>
    <row r="294" spans="1:15" ht="15">
      <c r="A294" s="5">
        <v>115</v>
      </c>
      <c r="B294" s="6" t="s">
        <v>23</v>
      </c>
      <c r="C294" s="7" t="s">
        <v>312</v>
      </c>
      <c r="D294" s="8">
        <v>20</v>
      </c>
      <c r="E294" s="6" t="s">
        <v>24</v>
      </c>
      <c r="F294" s="8">
        <v>3</v>
      </c>
      <c r="G294" s="9">
        <f t="shared" si="12"/>
        <v>119.42999999999999</v>
      </c>
      <c r="H294" s="10">
        <v>20.44</v>
      </c>
      <c r="I294" s="10">
        <v>98.99</v>
      </c>
      <c r="J294" s="17">
        <f t="shared" si="13"/>
        <v>6944.4</v>
      </c>
      <c r="K294" s="17">
        <f t="shared" si="14"/>
        <v>8378.317931104151</v>
      </c>
      <c r="L294" s="21">
        <v>829369.6919999999</v>
      </c>
      <c r="M294" s="9"/>
      <c r="N294" s="22" t="s">
        <v>21</v>
      </c>
      <c r="O294" s="22" t="s">
        <v>22</v>
      </c>
    </row>
    <row r="295" spans="1:15" ht="15">
      <c r="A295" s="5">
        <v>116</v>
      </c>
      <c r="B295" s="6" t="s">
        <v>23</v>
      </c>
      <c r="C295" s="7" t="s">
        <v>313</v>
      </c>
      <c r="D295" s="8">
        <v>21</v>
      </c>
      <c r="E295" s="6" t="s">
        <v>24</v>
      </c>
      <c r="F295" s="8">
        <v>3</v>
      </c>
      <c r="G295" s="9">
        <f t="shared" si="12"/>
        <v>119.42999999999999</v>
      </c>
      <c r="H295" s="10">
        <v>20.44</v>
      </c>
      <c r="I295" s="10">
        <v>98.99</v>
      </c>
      <c r="J295" s="17">
        <f t="shared" si="13"/>
        <v>6944.4</v>
      </c>
      <c r="K295" s="17">
        <f t="shared" si="14"/>
        <v>8378.317931104151</v>
      </c>
      <c r="L295" s="21">
        <v>829369.6919999999</v>
      </c>
      <c r="M295" s="9"/>
      <c r="N295" s="22" t="s">
        <v>21</v>
      </c>
      <c r="O295" s="22" t="s">
        <v>22</v>
      </c>
    </row>
    <row r="296" spans="1:15" ht="15">
      <c r="A296" s="5">
        <v>117</v>
      </c>
      <c r="B296" s="6" t="s">
        <v>23</v>
      </c>
      <c r="C296" s="7" t="s">
        <v>314</v>
      </c>
      <c r="D296" s="8">
        <v>22</v>
      </c>
      <c r="E296" s="6" t="s">
        <v>24</v>
      </c>
      <c r="F296" s="8">
        <v>3</v>
      </c>
      <c r="G296" s="9">
        <f t="shared" si="12"/>
        <v>119.42999999999999</v>
      </c>
      <c r="H296" s="10">
        <v>20.44</v>
      </c>
      <c r="I296" s="10">
        <v>98.99</v>
      </c>
      <c r="J296" s="17">
        <f t="shared" si="13"/>
        <v>6944.4</v>
      </c>
      <c r="K296" s="17">
        <f t="shared" si="14"/>
        <v>8378.317931104151</v>
      </c>
      <c r="L296" s="21">
        <v>829369.6919999999</v>
      </c>
      <c r="M296" s="9"/>
      <c r="N296" s="22" t="s">
        <v>21</v>
      </c>
      <c r="O296" s="22" t="s">
        <v>22</v>
      </c>
    </row>
    <row r="297" spans="1:15" ht="15">
      <c r="A297" s="5">
        <v>118</v>
      </c>
      <c r="B297" s="6" t="s">
        <v>23</v>
      </c>
      <c r="C297" s="7" t="s">
        <v>315</v>
      </c>
      <c r="D297" s="8">
        <v>23</v>
      </c>
      <c r="E297" s="6" t="s">
        <v>24</v>
      </c>
      <c r="F297" s="8">
        <v>3</v>
      </c>
      <c r="G297" s="9">
        <f t="shared" si="12"/>
        <v>119.42999999999999</v>
      </c>
      <c r="H297" s="10">
        <v>20.44</v>
      </c>
      <c r="I297" s="10">
        <v>98.99</v>
      </c>
      <c r="J297" s="17">
        <f t="shared" si="13"/>
        <v>6944.4</v>
      </c>
      <c r="K297" s="17">
        <f t="shared" si="14"/>
        <v>8378.317931104151</v>
      </c>
      <c r="L297" s="21">
        <v>829369.6919999999</v>
      </c>
      <c r="M297" s="9"/>
      <c r="N297" s="22" t="s">
        <v>21</v>
      </c>
      <c r="O297" s="22" t="s">
        <v>22</v>
      </c>
    </row>
    <row r="298" spans="1:15" ht="15">
      <c r="A298" s="5">
        <v>119</v>
      </c>
      <c r="B298" s="12" t="s">
        <v>23</v>
      </c>
      <c r="C298" s="13" t="s">
        <v>112</v>
      </c>
      <c r="D298" s="14">
        <v>24</v>
      </c>
      <c r="E298" s="12" t="s">
        <v>24</v>
      </c>
      <c r="F298" s="14">
        <v>3</v>
      </c>
      <c r="G298" s="15">
        <f t="shared" si="12"/>
        <v>119.42999999999999</v>
      </c>
      <c r="H298" s="16">
        <v>20.44</v>
      </c>
      <c r="I298" s="16">
        <v>98.99</v>
      </c>
      <c r="J298" s="15">
        <f t="shared" si="13"/>
        <v>7747.84</v>
      </c>
      <c r="K298" s="15">
        <f t="shared" si="14"/>
        <v>9347.656644105466</v>
      </c>
      <c r="L298" s="23">
        <v>925324.5312</v>
      </c>
      <c r="M298" s="15"/>
      <c r="N298" s="24" t="s">
        <v>21</v>
      </c>
      <c r="O298" s="24" t="s">
        <v>22</v>
      </c>
    </row>
    <row r="299" spans="1:15" ht="15">
      <c r="A299" s="5">
        <v>120</v>
      </c>
      <c r="B299" s="12" t="s">
        <v>23</v>
      </c>
      <c r="C299" s="13" t="s">
        <v>113</v>
      </c>
      <c r="D299" s="14">
        <v>2</v>
      </c>
      <c r="E299" s="12" t="s">
        <v>24</v>
      </c>
      <c r="F299" s="14">
        <v>3</v>
      </c>
      <c r="G299" s="15">
        <f t="shared" si="12"/>
        <v>118.9</v>
      </c>
      <c r="H299" s="16">
        <v>20.35</v>
      </c>
      <c r="I299" s="16">
        <v>98.55</v>
      </c>
      <c r="J299" s="15">
        <f t="shared" si="13"/>
        <v>7813.72</v>
      </c>
      <c r="K299" s="15">
        <f t="shared" si="14"/>
        <v>9427.20759005581</v>
      </c>
      <c r="L299" s="23">
        <v>929051.3080000001</v>
      </c>
      <c r="M299" s="15"/>
      <c r="N299" s="24" t="s">
        <v>21</v>
      </c>
      <c r="O299" s="24" t="s">
        <v>22</v>
      </c>
    </row>
    <row r="300" spans="1:15" ht="15">
      <c r="A300" s="5">
        <v>121</v>
      </c>
      <c r="B300" s="12" t="s">
        <v>23</v>
      </c>
      <c r="C300" s="13" t="s">
        <v>114</v>
      </c>
      <c r="D300" s="14">
        <v>3</v>
      </c>
      <c r="E300" s="12" t="s">
        <v>24</v>
      </c>
      <c r="F300" s="14">
        <v>3</v>
      </c>
      <c r="G300" s="15">
        <f t="shared" si="12"/>
        <v>118.9</v>
      </c>
      <c r="H300" s="16">
        <v>20.35</v>
      </c>
      <c r="I300" s="16">
        <v>98.55</v>
      </c>
      <c r="J300" s="15">
        <f t="shared" si="13"/>
        <v>7879.599999999999</v>
      </c>
      <c r="K300" s="15">
        <f t="shared" si="14"/>
        <v>9506.691425672247</v>
      </c>
      <c r="L300" s="23">
        <v>936884.44</v>
      </c>
      <c r="M300" s="15"/>
      <c r="N300" s="24" t="s">
        <v>21</v>
      </c>
      <c r="O300" s="24" t="s">
        <v>22</v>
      </c>
    </row>
    <row r="301" spans="1:15" ht="15">
      <c r="A301" s="5">
        <v>122</v>
      </c>
      <c r="B301" s="12" t="s">
        <v>23</v>
      </c>
      <c r="C301" s="13" t="s">
        <v>115</v>
      </c>
      <c r="D301" s="14">
        <v>4</v>
      </c>
      <c r="E301" s="12" t="s">
        <v>24</v>
      </c>
      <c r="F301" s="14">
        <v>3</v>
      </c>
      <c r="G301" s="15">
        <f t="shared" si="12"/>
        <v>118.9</v>
      </c>
      <c r="H301" s="16">
        <v>20.35</v>
      </c>
      <c r="I301" s="16">
        <v>98.55</v>
      </c>
      <c r="J301" s="15">
        <f t="shared" si="13"/>
        <v>7879.599999999999</v>
      </c>
      <c r="K301" s="15">
        <f t="shared" si="14"/>
        <v>9506.691425672247</v>
      </c>
      <c r="L301" s="23">
        <v>936884.44</v>
      </c>
      <c r="M301" s="15"/>
      <c r="N301" s="24" t="s">
        <v>21</v>
      </c>
      <c r="O301" s="24" t="s">
        <v>22</v>
      </c>
    </row>
    <row r="302" spans="1:15" ht="15">
      <c r="A302" s="5">
        <v>123</v>
      </c>
      <c r="B302" s="6" t="s">
        <v>23</v>
      </c>
      <c r="C302" s="7" t="s">
        <v>165</v>
      </c>
      <c r="D302" s="8">
        <v>5</v>
      </c>
      <c r="E302" s="6" t="s">
        <v>24</v>
      </c>
      <c r="F302" s="8">
        <v>3</v>
      </c>
      <c r="G302" s="9">
        <f t="shared" si="12"/>
        <v>118.9</v>
      </c>
      <c r="H302" s="10">
        <v>20.35</v>
      </c>
      <c r="I302" s="10">
        <v>98.55</v>
      </c>
      <c r="J302" s="17">
        <f t="shared" si="13"/>
        <v>7013.52</v>
      </c>
      <c r="K302" s="17">
        <f t="shared" si="14"/>
        <v>8461.77095890411</v>
      </c>
      <c r="L302" s="21">
        <v>833907.528</v>
      </c>
      <c r="M302" s="9"/>
      <c r="N302" s="22" t="s">
        <v>21</v>
      </c>
      <c r="O302" s="22" t="s">
        <v>22</v>
      </c>
    </row>
    <row r="303" spans="1:15" ht="15">
      <c r="A303" s="5">
        <v>124</v>
      </c>
      <c r="B303" s="6" t="s">
        <v>23</v>
      </c>
      <c r="C303" s="7" t="s">
        <v>116</v>
      </c>
      <c r="D303" s="8">
        <v>6</v>
      </c>
      <c r="E303" s="6" t="s">
        <v>24</v>
      </c>
      <c r="F303" s="8">
        <v>3</v>
      </c>
      <c r="G303" s="9">
        <f t="shared" si="12"/>
        <v>118.9</v>
      </c>
      <c r="H303" s="10">
        <v>20.35</v>
      </c>
      <c r="I303" s="10">
        <v>98.55</v>
      </c>
      <c r="J303" s="17">
        <f t="shared" si="13"/>
        <v>7013.52</v>
      </c>
      <c r="K303" s="17">
        <f t="shared" si="14"/>
        <v>8461.77095890411</v>
      </c>
      <c r="L303" s="21">
        <v>833907.528</v>
      </c>
      <c r="M303" s="9"/>
      <c r="N303" s="22" t="s">
        <v>21</v>
      </c>
      <c r="O303" s="22" t="s">
        <v>22</v>
      </c>
    </row>
    <row r="304" spans="1:15" ht="15">
      <c r="A304" s="5">
        <v>125</v>
      </c>
      <c r="B304" s="6" t="s">
        <v>23</v>
      </c>
      <c r="C304" s="7" t="s">
        <v>117</v>
      </c>
      <c r="D304" s="8">
        <v>7</v>
      </c>
      <c r="E304" s="6" t="s">
        <v>24</v>
      </c>
      <c r="F304" s="8">
        <v>3</v>
      </c>
      <c r="G304" s="9">
        <f t="shared" si="12"/>
        <v>118.9</v>
      </c>
      <c r="H304" s="10">
        <v>20.35</v>
      </c>
      <c r="I304" s="10">
        <v>98.55</v>
      </c>
      <c r="J304" s="17">
        <f t="shared" si="13"/>
        <v>7013.52</v>
      </c>
      <c r="K304" s="17">
        <f t="shared" si="14"/>
        <v>8461.77095890411</v>
      </c>
      <c r="L304" s="21">
        <v>833907.528</v>
      </c>
      <c r="M304" s="9"/>
      <c r="N304" s="22" t="s">
        <v>21</v>
      </c>
      <c r="O304" s="22" t="s">
        <v>22</v>
      </c>
    </row>
    <row r="305" spans="1:15" ht="15">
      <c r="A305" s="5">
        <v>126</v>
      </c>
      <c r="B305" s="6" t="s">
        <v>23</v>
      </c>
      <c r="C305" s="7" t="s">
        <v>118</v>
      </c>
      <c r="D305" s="8">
        <v>8</v>
      </c>
      <c r="E305" s="6" t="s">
        <v>24</v>
      </c>
      <c r="F305" s="8">
        <v>3</v>
      </c>
      <c r="G305" s="9">
        <f t="shared" si="12"/>
        <v>118.9</v>
      </c>
      <c r="H305" s="10">
        <v>20.35</v>
      </c>
      <c r="I305" s="10">
        <v>98.55</v>
      </c>
      <c r="J305" s="17">
        <f t="shared" si="13"/>
        <v>7013.52</v>
      </c>
      <c r="K305" s="17">
        <f t="shared" si="14"/>
        <v>8461.77095890411</v>
      </c>
      <c r="L305" s="21">
        <v>833907.528</v>
      </c>
      <c r="M305" s="9"/>
      <c r="N305" s="22" t="s">
        <v>21</v>
      </c>
      <c r="O305" s="22" t="s">
        <v>22</v>
      </c>
    </row>
    <row r="306" spans="1:15" ht="15">
      <c r="A306" s="5">
        <v>127</v>
      </c>
      <c r="B306" s="6" t="s">
        <v>23</v>
      </c>
      <c r="C306" s="7" t="s">
        <v>119</v>
      </c>
      <c r="D306" s="8">
        <v>9</v>
      </c>
      <c r="E306" s="6" t="s">
        <v>24</v>
      </c>
      <c r="F306" s="8">
        <v>3</v>
      </c>
      <c r="G306" s="9">
        <f t="shared" si="12"/>
        <v>118.9</v>
      </c>
      <c r="H306" s="10">
        <v>20.35</v>
      </c>
      <c r="I306" s="10">
        <v>98.55</v>
      </c>
      <c r="J306" s="17">
        <f t="shared" si="13"/>
        <v>7080.4800000000005</v>
      </c>
      <c r="K306" s="17">
        <f t="shared" si="14"/>
        <v>8542.557808219179</v>
      </c>
      <c r="L306" s="21">
        <v>841869.072</v>
      </c>
      <c r="M306" s="9"/>
      <c r="N306" s="22" t="s">
        <v>21</v>
      </c>
      <c r="O306" s="22" t="s">
        <v>22</v>
      </c>
    </row>
    <row r="307" spans="1:15" ht="15">
      <c r="A307" s="5">
        <v>128</v>
      </c>
      <c r="B307" s="6" t="s">
        <v>23</v>
      </c>
      <c r="C307" s="7" t="s">
        <v>166</v>
      </c>
      <c r="D307" s="8">
        <v>10</v>
      </c>
      <c r="E307" s="6" t="s">
        <v>24</v>
      </c>
      <c r="F307" s="8">
        <v>3</v>
      </c>
      <c r="G307" s="9">
        <f t="shared" si="12"/>
        <v>118.9</v>
      </c>
      <c r="H307" s="10">
        <v>20.35</v>
      </c>
      <c r="I307" s="10">
        <v>98.55</v>
      </c>
      <c r="J307" s="17">
        <f t="shared" si="13"/>
        <v>7080.4800000000005</v>
      </c>
      <c r="K307" s="17">
        <f t="shared" si="14"/>
        <v>8542.557808219179</v>
      </c>
      <c r="L307" s="21">
        <v>841869.072</v>
      </c>
      <c r="M307" s="9"/>
      <c r="N307" s="22" t="s">
        <v>21</v>
      </c>
      <c r="O307" s="22" t="s">
        <v>22</v>
      </c>
    </row>
    <row r="308" spans="1:15" ht="15">
      <c r="A308" s="5">
        <v>129</v>
      </c>
      <c r="B308" s="6" t="s">
        <v>23</v>
      </c>
      <c r="C308" s="7" t="s">
        <v>316</v>
      </c>
      <c r="D308" s="8">
        <v>11</v>
      </c>
      <c r="E308" s="6" t="s">
        <v>24</v>
      </c>
      <c r="F308" s="8">
        <v>3</v>
      </c>
      <c r="G308" s="9">
        <f aca="true" t="shared" si="15" ref="G308:G322">H308+I308</f>
        <v>118.9</v>
      </c>
      <c r="H308" s="10">
        <v>20.35</v>
      </c>
      <c r="I308" s="10">
        <v>98.55</v>
      </c>
      <c r="J308" s="17">
        <f aca="true" t="shared" si="16" ref="J308:J322">L308/G308</f>
        <v>7080.4800000000005</v>
      </c>
      <c r="K308" s="17">
        <f aca="true" t="shared" si="17" ref="K308:K322">L308/I308</f>
        <v>8542.557808219179</v>
      </c>
      <c r="L308" s="21">
        <v>841869.072</v>
      </c>
      <c r="M308" s="9"/>
      <c r="N308" s="22" t="s">
        <v>21</v>
      </c>
      <c r="O308" s="22" t="s">
        <v>22</v>
      </c>
    </row>
    <row r="309" spans="1:15" ht="15">
      <c r="A309" s="5">
        <v>130</v>
      </c>
      <c r="B309" s="6" t="s">
        <v>23</v>
      </c>
      <c r="C309" s="7" t="s">
        <v>195</v>
      </c>
      <c r="D309" s="8">
        <v>12</v>
      </c>
      <c r="E309" s="6" t="s">
        <v>24</v>
      </c>
      <c r="F309" s="8">
        <v>3</v>
      </c>
      <c r="G309" s="9">
        <f t="shared" si="15"/>
        <v>118.9</v>
      </c>
      <c r="H309" s="10">
        <v>20.35</v>
      </c>
      <c r="I309" s="10">
        <v>98.55</v>
      </c>
      <c r="J309" s="17">
        <f t="shared" si="16"/>
        <v>7080.4800000000005</v>
      </c>
      <c r="K309" s="17">
        <f t="shared" si="17"/>
        <v>8542.557808219179</v>
      </c>
      <c r="L309" s="21">
        <v>841869.072</v>
      </c>
      <c r="M309" s="9"/>
      <c r="N309" s="22" t="s">
        <v>21</v>
      </c>
      <c r="O309" s="22" t="s">
        <v>22</v>
      </c>
    </row>
    <row r="310" spans="1:15" ht="15">
      <c r="A310" s="5">
        <v>131</v>
      </c>
      <c r="B310" s="6" t="s">
        <v>23</v>
      </c>
      <c r="C310" s="7" t="s">
        <v>317</v>
      </c>
      <c r="D310" s="8">
        <v>13</v>
      </c>
      <c r="E310" s="6" t="s">
        <v>24</v>
      </c>
      <c r="F310" s="8">
        <v>3</v>
      </c>
      <c r="G310" s="9">
        <f t="shared" si="15"/>
        <v>118.9</v>
      </c>
      <c r="H310" s="10">
        <v>20.35</v>
      </c>
      <c r="I310" s="10">
        <v>98.55</v>
      </c>
      <c r="J310" s="17">
        <f t="shared" si="16"/>
        <v>7080.4800000000005</v>
      </c>
      <c r="K310" s="17">
        <f t="shared" si="17"/>
        <v>8542.557808219179</v>
      </c>
      <c r="L310" s="21">
        <v>841869.072</v>
      </c>
      <c r="M310" s="9"/>
      <c r="N310" s="22" t="s">
        <v>21</v>
      </c>
      <c r="O310" s="22" t="s">
        <v>22</v>
      </c>
    </row>
    <row r="311" spans="1:15" ht="15">
      <c r="A311" s="5">
        <v>132</v>
      </c>
      <c r="B311" s="12" t="s">
        <v>23</v>
      </c>
      <c r="C311" s="13" t="s">
        <v>120</v>
      </c>
      <c r="D311" s="14">
        <v>14</v>
      </c>
      <c r="E311" s="12" t="s">
        <v>24</v>
      </c>
      <c r="F311" s="14">
        <v>3</v>
      </c>
      <c r="G311" s="15">
        <f t="shared" si="15"/>
        <v>118.9</v>
      </c>
      <c r="H311" s="16">
        <v>20.35</v>
      </c>
      <c r="I311" s="16">
        <v>98.55</v>
      </c>
      <c r="J311" s="15">
        <f t="shared" si="16"/>
        <v>7980.04</v>
      </c>
      <c r="K311" s="15">
        <f t="shared" si="17"/>
        <v>9627.871699644851</v>
      </c>
      <c r="L311" s="23">
        <v>948826.756</v>
      </c>
      <c r="M311" s="15"/>
      <c r="N311" s="24" t="s">
        <v>21</v>
      </c>
      <c r="O311" s="24" t="s">
        <v>22</v>
      </c>
    </row>
    <row r="312" spans="1:15" ht="15">
      <c r="A312" s="5">
        <v>133</v>
      </c>
      <c r="B312" s="6" t="s">
        <v>23</v>
      </c>
      <c r="C312" s="7" t="s">
        <v>196</v>
      </c>
      <c r="D312" s="8">
        <v>15</v>
      </c>
      <c r="E312" s="6" t="s">
        <v>24</v>
      </c>
      <c r="F312" s="8">
        <v>3</v>
      </c>
      <c r="G312" s="9">
        <f t="shared" si="15"/>
        <v>118.9</v>
      </c>
      <c r="H312" s="10">
        <v>20.35</v>
      </c>
      <c r="I312" s="10">
        <v>98.55</v>
      </c>
      <c r="J312" s="17">
        <f t="shared" si="16"/>
        <v>7080.4800000000005</v>
      </c>
      <c r="K312" s="17">
        <f t="shared" si="17"/>
        <v>8542.557808219179</v>
      </c>
      <c r="L312" s="21">
        <v>841869.072</v>
      </c>
      <c r="M312" s="9"/>
      <c r="N312" s="22" t="s">
        <v>21</v>
      </c>
      <c r="O312" s="22" t="s">
        <v>22</v>
      </c>
    </row>
    <row r="313" spans="1:15" ht="15">
      <c r="A313" s="5">
        <v>134</v>
      </c>
      <c r="B313" s="6" t="s">
        <v>23</v>
      </c>
      <c r="C313" s="7" t="s">
        <v>167</v>
      </c>
      <c r="D313" s="8">
        <v>16</v>
      </c>
      <c r="E313" s="6" t="s">
        <v>24</v>
      </c>
      <c r="F313" s="8">
        <v>3</v>
      </c>
      <c r="G313" s="9">
        <f t="shared" si="15"/>
        <v>118.9</v>
      </c>
      <c r="H313" s="10">
        <v>20.35</v>
      </c>
      <c r="I313" s="10">
        <v>98.55</v>
      </c>
      <c r="J313" s="17">
        <f t="shared" si="16"/>
        <v>7080.4800000000005</v>
      </c>
      <c r="K313" s="17">
        <f t="shared" si="17"/>
        <v>8542.557808219179</v>
      </c>
      <c r="L313" s="21">
        <v>841869.072</v>
      </c>
      <c r="M313" s="9"/>
      <c r="N313" s="22" t="s">
        <v>21</v>
      </c>
      <c r="O313" s="22" t="s">
        <v>22</v>
      </c>
    </row>
    <row r="314" spans="1:15" ht="15">
      <c r="A314" s="5">
        <v>135</v>
      </c>
      <c r="B314" s="6" t="s">
        <v>23</v>
      </c>
      <c r="C314" s="7" t="s">
        <v>121</v>
      </c>
      <c r="D314" s="8">
        <v>17</v>
      </c>
      <c r="E314" s="6" t="s">
        <v>24</v>
      </c>
      <c r="F314" s="8">
        <v>3</v>
      </c>
      <c r="G314" s="9">
        <f t="shared" si="15"/>
        <v>118.9</v>
      </c>
      <c r="H314" s="10">
        <v>20.35</v>
      </c>
      <c r="I314" s="10">
        <v>98.55</v>
      </c>
      <c r="J314" s="17">
        <f t="shared" si="16"/>
        <v>7080.4800000000005</v>
      </c>
      <c r="K314" s="17">
        <f t="shared" si="17"/>
        <v>8542.557808219179</v>
      </c>
      <c r="L314" s="21">
        <v>841869.072</v>
      </c>
      <c r="M314" s="9"/>
      <c r="N314" s="22" t="s">
        <v>21</v>
      </c>
      <c r="O314" s="22" t="s">
        <v>22</v>
      </c>
    </row>
    <row r="315" spans="1:15" ht="15">
      <c r="A315" s="5">
        <v>136</v>
      </c>
      <c r="B315" s="12" t="s">
        <v>23</v>
      </c>
      <c r="C315" s="13" t="s">
        <v>197</v>
      </c>
      <c r="D315" s="14">
        <v>18</v>
      </c>
      <c r="E315" s="12" t="s">
        <v>24</v>
      </c>
      <c r="F315" s="14">
        <v>3</v>
      </c>
      <c r="G315" s="15">
        <f t="shared" si="15"/>
        <v>118.9</v>
      </c>
      <c r="H315" s="16">
        <v>20.35</v>
      </c>
      <c r="I315" s="16">
        <v>98.55</v>
      </c>
      <c r="J315" s="15">
        <f t="shared" si="16"/>
        <v>7946.56</v>
      </c>
      <c r="K315" s="15">
        <f t="shared" si="17"/>
        <v>9587.478274987317</v>
      </c>
      <c r="L315" s="23">
        <v>944845.984</v>
      </c>
      <c r="M315" s="15"/>
      <c r="N315" s="24" t="s">
        <v>21</v>
      </c>
      <c r="O315" s="24" t="s">
        <v>22</v>
      </c>
    </row>
    <row r="316" spans="1:15" ht="15">
      <c r="A316" s="5">
        <v>137</v>
      </c>
      <c r="B316" s="6" t="s">
        <v>23</v>
      </c>
      <c r="C316" s="7" t="s">
        <v>122</v>
      </c>
      <c r="D316" s="8">
        <v>19</v>
      </c>
      <c r="E316" s="6" t="s">
        <v>24</v>
      </c>
      <c r="F316" s="8">
        <v>3</v>
      </c>
      <c r="G316" s="9">
        <f t="shared" si="15"/>
        <v>118.9</v>
      </c>
      <c r="H316" s="10">
        <v>20.35</v>
      </c>
      <c r="I316" s="10">
        <v>98.55</v>
      </c>
      <c r="J316" s="17">
        <f t="shared" si="16"/>
        <v>7080.4800000000005</v>
      </c>
      <c r="K316" s="17">
        <f t="shared" si="17"/>
        <v>8542.557808219179</v>
      </c>
      <c r="L316" s="21">
        <v>841869.072</v>
      </c>
      <c r="M316" s="9"/>
      <c r="N316" s="22" t="s">
        <v>21</v>
      </c>
      <c r="O316" s="22" t="s">
        <v>22</v>
      </c>
    </row>
    <row r="317" spans="1:15" ht="15">
      <c r="A317" s="5">
        <v>138</v>
      </c>
      <c r="B317" s="6" t="s">
        <v>23</v>
      </c>
      <c r="C317" s="7" t="s">
        <v>318</v>
      </c>
      <c r="D317" s="8">
        <v>20</v>
      </c>
      <c r="E317" s="6" t="s">
        <v>24</v>
      </c>
      <c r="F317" s="8">
        <v>3</v>
      </c>
      <c r="G317" s="9">
        <f t="shared" si="15"/>
        <v>118.9</v>
      </c>
      <c r="H317" s="10">
        <v>20.35</v>
      </c>
      <c r="I317" s="10">
        <v>98.55</v>
      </c>
      <c r="J317" s="17">
        <f t="shared" si="16"/>
        <v>7113.96</v>
      </c>
      <c r="K317" s="17">
        <f t="shared" si="17"/>
        <v>8582.951232876712</v>
      </c>
      <c r="L317" s="21">
        <v>845849.844</v>
      </c>
      <c r="M317" s="9"/>
      <c r="N317" s="22" t="s">
        <v>21</v>
      </c>
      <c r="O317" s="22" t="s">
        <v>22</v>
      </c>
    </row>
    <row r="318" spans="1:15" ht="15">
      <c r="A318" s="5">
        <v>139</v>
      </c>
      <c r="B318" s="6" t="s">
        <v>23</v>
      </c>
      <c r="C318" s="7" t="s">
        <v>198</v>
      </c>
      <c r="D318" s="8">
        <v>21</v>
      </c>
      <c r="E318" s="6" t="s">
        <v>24</v>
      </c>
      <c r="F318" s="8">
        <v>3</v>
      </c>
      <c r="G318" s="9">
        <f t="shared" si="15"/>
        <v>118.9</v>
      </c>
      <c r="H318" s="10">
        <v>20.35</v>
      </c>
      <c r="I318" s="10">
        <v>98.55</v>
      </c>
      <c r="J318" s="17">
        <f t="shared" si="16"/>
        <v>7147.44</v>
      </c>
      <c r="K318" s="17">
        <f t="shared" si="17"/>
        <v>8623.344657534248</v>
      </c>
      <c r="L318" s="21">
        <v>849830.616</v>
      </c>
      <c r="M318" s="9"/>
      <c r="N318" s="22" t="s">
        <v>21</v>
      </c>
      <c r="O318" s="22" t="s">
        <v>22</v>
      </c>
    </row>
    <row r="319" spans="1:15" ht="15">
      <c r="A319" s="5">
        <v>140</v>
      </c>
      <c r="B319" s="6" t="s">
        <v>23</v>
      </c>
      <c r="C319" s="7" t="s">
        <v>319</v>
      </c>
      <c r="D319" s="8">
        <v>22</v>
      </c>
      <c r="E319" s="6" t="s">
        <v>24</v>
      </c>
      <c r="F319" s="8">
        <v>3</v>
      </c>
      <c r="G319" s="9">
        <f t="shared" si="15"/>
        <v>118.9</v>
      </c>
      <c r="H319" s="10">
        <v>20.35</v>
      </c>
      <c r="I319" s="10">
        <v>98.55</v>
      </c>
      <c r="J319" s="17">
        <f t="shared" si="16"/>
        <v>7180.92</v>
      </c>
      <c r="K319" s="17">
        <f t="shared" si="17"/>
        <v>8663.738082191781</v>
      </c>
      <c r="L319" s="21">
        <v>853811.388</v>
      </c>
      <c r="M319" s="9"/>
      <c r="N319" s="22" t="s">
        <v>21</v>
      </c>
      <c r="O319" s="22" t="s">
        <v>22</v>
      </c>
    </row>
    <row r="320" spans="1:15" ht="15">
      <c r="A320" s="5">
        <v>141</v>
      </c>
      <c r="B320" s="6" t="s">
        <v>23</v>
      </c>
      <c r="C320" s="7" t="s">
        <v>320</v>
      </c>
      <c r="D320" s="8">
        <v>23</v>
      </c>
      <c r="E320" s="6" t="s">
        <v>24</v>
      </c>
      <c r="F320" s="8">
        <v>3</v>
      </c>
      <c r="G320" s="9">
        <f t="shared" si="15"/>
        <v>118.9</v>
      </c>
      <c r="H320" s="10">
        <v>20.35</v>
      </c>
      <c r="I320" s="10">
        <v>98.55</v>
      </c>
      <c r="J320" s="17">
        <f t="shared" si="16"/>
        <v>7214.4</v>
      </c>
      <c r="K320" s="17">
        <f t="shared" si="17"/>
        <v>8704.131506849315</v>
      </c>
      <c r="L320" s="21">
        <v>857792.16</v>
      </c>
      <c r="M320" s="9"/>
      <c r="N320" s="22" t="s">
        <v>21</v>
      </c>
      <c r="O320" s="22" t="s">
        <v>22</v>
      </c>
    </row>
    <row r="321" spans="1:15" ht="15">
      <c r="A321" s="5">
        <v>142</v>
      </c>
      <c r="B321" s="12" t="s">
        <v>23</v>
      </c>
      <c r="C321" s="13" t="s">
        <v>123</v>
      </c>
      <c r="D321" s="14">
        <v>24</v>
      </c>
      <c r="E321" s="12" t="s">
        <v>24</v>
      </c>
      <c r="F321" s="14">
        <v>3</v>
      </c>
      <c r="G321" s="15">
        <f t="shared" si="15"/>
        <v>118.9</v>
      </c>
      <c r="H321" s="16">
        <v>20.35</v>
      </c>
      <c r="I321" s="16">
        <v>98.55</v>
      </c>
      <c r="J321" s="15">
        <f t="shared" si="16"/>
        <v>8047</v>
      </c>
      <c r="K321" s="15">
        <f t="shared" si="17"/>
        <v>9708.65854895992</v>
      </c>
      <c r="L321" s="23">
        <v>956788.3</v>
      </c>
      <c r="M321" s="15"/>
      <c r="N321" s="24" t="s">
        <v>21</v>
      </c>
      <c r="O321" s="24" t="s">
        <v>22</v>
      </c>
    </row>
    <row r="322" spans="1:15" ht="15.75">
      <c r="A322" s="28" t="s">
        <v>25</v>
      </c>
      <c r="B322" s="28"/>
      <c r="C322" s="28"/>
      <c r="D322" s="28"/>
      <c r="E322" s="28"/>
      <c r="F322" s="29"/>
      <c r="G322" s="30">
        <f t="shared" si="15"/>
        <v>14770.539999999988</v>
      </c>
      <c r="H322" s="31">
        <f>SUM(H180:H321)</f>
        <v>2515.78</v>
      </c>
      <c r="I322" s="37">
        <f>SUM(I180:I321)</f>
        <v>12254.759999999987</v>
      </c>
      <c r="J322" s="38">
        <f t="shared" si="16"/>
        <v>7289.766795716345</v>
      </c>
      <c r="K322" s="39">
        <f t="shared" si="17"/>
        <v>8786.28321132361</v>
      </c>
      <c r="L322" s="39">
        <f>SUM(L180:L321)</f>
        <v>107673792.04680002</v>
      </c>
      <c r="M322" s="30"/>
      <c r="N322" s="40"/>
      <c r="O322" s="40"/>
    </row>
  </sheetData>
  <sheetProtection/>
  <mergeCells count="38">
    <mergeCell ref="A1:O1"/>
    <mergeCell ref="A2:H2"/>
    <mergeCell ref="I2:K2"/>
    <mergeCell ref="A146:F146"/>
    <mergeCell ref="A176:O176"/>
    <mergeCell ref="A177:H177"/>
    <mergeCell ref="I177:K177"/>
    <mergeCell ref="A322:F322"/>
    <mergeCell ref="A3:A4"/>
    <mergeCell ref="A178:A179"/>
    <mergeCell ref="B3:B4"/>
    <mergeCell ref="B178:B179"/>
    <mergeCell ref="C3:C4"/>
    <mergeCell ref="C178:C179"/>
    <mergeCell ref="D3:D4"/>
    <mergeCell ref="D178:D179"/>
    <mergeCell ref="E3:E4"/>
    <mergeCell ref="E178:E179"/>
    <mergeCell ref="F3:F4"/>
    <mergeCell ref="F178:F179"/>
    <mergeCell ref="G3:G4"/>
    <mergeCell ref="G178:G179"/>
    <mergeCell ref="H3:H4"/>
    <mergeCell ref="H178:H179"/>
    <mergeCell ref="I3:I4"/>
    <mergeCell ref="I178:I179"/>
    <mergeCell ref="J3:J4"/>
    <mergeCell ref="J178:J179"/>
    <mergeCell ref="K3:K4"/>
    <mergeCell ref="K178:K179"/>
    <mergeCell ref="L3:L4"/>
    <mergeCell ref="L178:L179"/>
    <mergeCell ref="M3:M4"/>
    <mergeCell ref="M178:M179"/>
    <mergeCell ref="N3:N4"/>
    <mergeCell ref="N178:N179"/>
    <mergeCell ref="O3:O4"/>
    <mergeCell ref="O178:O179"/>
  </mergeCells>
  <printOptions/>
  <pageMargins left="0.275" right="0.19652777777777777" top="0.4722222222222222" bottom="0.3145833333333333" header="0.3145833333333333" footer="0.1569444444444444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2021-12-27T03:52:34Z</cp:lastPrinted>
  <dcterms:created xsi:type="dcterms:W3CDTF">2011-04-26T02:07:47Z</dcterms:created>
  <dcterms:modified xsi:type="dcterms:W3CDTF">2023-08-22T07:31:54Z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51CE8FB6215A44B3A70016F978C32271</vt:lpwstr>
  </property>
</Properties>
</file>