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2#楼" sheetId="1" r:id="rId1"/>
  </sheets>
  <externalReferences>
    <externalReference r:id="rId4"/>
  </externalReferences>
  <definedNames>
    <definedName name="_xlnm._FilterDatabase" localSheetId="0" hidden="1">'22#楼'!$A$5:$HD$127</definedName>
    <definedName name="_xlnm.Print_Titles" localSheetId="0">'22#楼'!$1:$5</definedName>
  </definedNames>
  <calcPr fullCalcOnLoad="1"/>
</workbook>
</file>

<file path=xl/sharedStrings.xml><?xml version="1.0" encoding="utf-8"?>
<sst xmlns="http://schemas.openxmlformats.org/spreadsheetml/2006/main" count="499" uniqueCount="36">
  <si>
    <t>附件2</t>
  </si>
  <si>
    <t>清远市新建商品住房销售价格备案表</t>
  </si>
  <si>
    <t>房地产开发企业名称或中介服务机构名称：清远市恒达房地产开发有限公司</t>
  </si>
  <si>
    <t>序号</t>
  </si>
  <si>
    <t>栋号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</si>
  <si>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</si>
  <si>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</si>
  <si>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</si>
  <si>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</si>
  <si>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</si>
  <si>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</si>
  <si>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</si>
  <si>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</si>
  <si>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</si>
  <si>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</si>
  <si>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</si>
  <si>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</si>
  <si>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</si>
  <si>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-</t>
  </si>
  <si>
    <t>未售</t>
  </si>
  <si>
    <t>带装修</t>
  </si>
  <si>
    <t>四房两厅两卫一厨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</si>
  <si>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</si>
  <si>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                                                                                                                                                                          3.上述“价格”指带装修价格。</t>
  </si>
  <si>
    <t>备案机关：</t>
  </si>
  <si>
    <t>企业物价员：</t>
  </si>
  <si>
    <t>价格举报投诉电话：12345</t>
  </si>
  <si>
    <t>企业投诉电话：</t>
  </si>
  <si>
    <t>本表一式两份</t>
  </si>
  <si>
    <t>带装修</t>
  </si>
  <si>
    <t>吴文菁</t>
  </si>
  <si>
    <t>0763-3886677</t>
  </si>
  <si>
    <t>三房两厅两卫一厨</t>
  </si>
  <si>
    <r>
      <t>2</t>
    </r>
    <r>
      <rPr>
        <sz val="9"/>
        <rFont val="宋体"/>
        <family val="0"/>
      </rPr>
      <t>2</t>
    </r>
    <r>
      <rPr>
        <sz val="9"/>
        <rFont val="宋体"/>
        <family val="0"/>
      </rPr>
      <t>#楼</t>
    </r>
  </si>
  <si>
    <r>
      <t>项目(楼盘)名称：时代香海彼岸（北地块）2</t>
    </r>
    <r>
      <rPr>
        <sz val="10"/>
        <rFont val="宋体"/>
        <family val="0"/>
      </rPr>
      <t>2</t>
    </r>
    <r>
      <rPr>
        <sz val="10"/>
        <rFont val="宋体"/>
        <family val="0"/>
      </rPr>
      <t>#楼</t>
    </r>
  </si>
  <si>
    <r>
      <t xml:space="preserve">   本栋销售住宅共116</t>
    </r>
    <r>
      <rPr>
        <sz val="9"/>
        <rFont val="宋体"/>
        <family val="0"/>
      </rPr>
      <t>套，销售住宅总建筑面积：</t>
    </r>
    <r>
      <rPr>
        <sz val="9"/>
        <rFont val="宋体"/>
        <family val="0"/>
      </rPr>
      <t>14778.69</t>
    </r>
    <r>
      <rPr>
        <sz val="9"/>
        <rFont val="宋体"/>
        <family val="0"/>
      </rPr>
      <t>㎡，套内面积：</t>
    </r>
    <r>
      <rPr>
        <sz val="9"/>
        <rFont val="宋体"/>
        <family val="0"/>
      </rPr>
      <t>12111.85</t>
    </r>
    <r>
      <rPr>
        <sz val="9"/>
        <rFont val="宋体"/>
        <family val="0"/>
      </rPr>
      <t>㎡，分摊面积：</t>
    </r>
    <r>
      <rPr>
        <sz val="9"/>
        <rFont val="宋体"/>
        <family val="0"/>
      </rPr>
      <t>2666.84</t>
    </r>
    <r>
      <rPr>
        <sz val="9"/>
        <rFont val="宋体"/>
        <family val="0"/>
      </rPr>
      <t>㎡，销售均价：</t>
    </r>
    <r>
      <rPr>
        <sz val="9"/>
        <rFont val="宋体"/>
        <family val="0"/>
      </rPr>
      <t>9192.65</t>
    </r>
    <r>
      <rPr>
        <sz val="9"/>
        <rFont val="宋体"/>
        <family val="0"/>
      </rPr>
      <t>元/㎡（建筑面积）、</t>
    </r>
    <r>
      <rPr>
        <sz val="9"/>
        <rFont val="宋体"/>
        <family val="0"/>
      </rPr>
      <t>11216.73</t>
    </r>
    <r>
      <rPr>
        <sz val="9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</si>
</sst>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#,##0.00_ "/>
    <numFmt numFmtId="180" formatCode="0.0000_ 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9"/>
      <name val="Microsoft YaHei UI"/>
      <family val="2"/>
    </font>
    <font>
      <u val="single"/>
      <sz val="12"/>
      <color rgb="FF0463C1"/>
      <name val="宋体"/>
      <family val="0"/>
    </font>
    <font>
      <u val="single"/>
      <sz val="12"/>
      <color rgb="FF964F72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6" borderId="5" applyNumberFormat="0" applyAlignment="0" applyProtection="0"/>
    <xf numFmtId="0" fontId="12" fillId="27" borderId="6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6" fillId="30" borderId="0" applyNumberFormat="0" applyBorder="0" applyAlignment="0" applyProtection="0"/>
    <xf numFmtId="0" fontId="14" fillId="26" borderId="8" applyNumberFormat="0" applyAlignment="0" applyProtection="0"/>
    <xf numFmtId="0" fontId="17" fillId="31" borderId="5" applyNumberFormat="0" applyAlignment="0" applyProtection="0"/>
    <xf numFmtId="0" fontId="27" fillId="0" borderId="0" applyNumberFormat="0" applyFill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0" fillId="38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177" fontId="2" fillId="39" borderId="10" xfId="0" applyNumberFormat="1" applyFont="1" applyFill="1" applyBorder="1" applyAlignment="1">
      <alignment horizontal="center" vertical="center"/>
    </xf>
    <xf numFmtId="179" fontId="2" fillId="39" borderId="10" xfId="0" applyNumberFormat="1" applyFont="1" applyFill="1" applyBorder="1" applyAlignment="1">
      <alignment horizontal="center" vertical="center"/>
    </xf>
    <xf numFmtId="178" fontId="2" fillId="39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7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left" vertical="center"/>
    </xf>
    <xf numFmtId="178" fontId="2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/>
    </xf>
    <xf numFmtId="177" fontId="2" fillId="0" borderId="15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Alignment="1">
      <alignment horizontal="left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uwenjing\AppData\Local\Microsoft\Windows\INetCache\Content.Outlook\4LK9D4UV\22-23&#26635;&#24213;&#20215;&#20197;&#21450;&#38754;&#2021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tabSelected="1" zoomScale="98" zoomScaleNormal="98" workbookViewId="0" topLeftCell="A1">
      <selection activeCell="K16" sqref="K16"/>
    </sheetView>
  </sheetViews>
  <sheetFormatPr defaultColWidth="9.00390625" defaultRowHeight="14.25"/>
  <cols>
    <col min="1" max="1" width="5.125" style="3" customWidth="1"/>
    <col min="2" max="2" width="8.25390625" style="4" customWidth="1"/>
    <col min="3" max="3" width="6.875" style="4" customWidth="1"/>
    <col min="4" max="4" width="7.50390625" style="4" bestFit="1" customWidth="1"/>
    <col min="5" max="5" width="18.375" style="7" customWidth="1"/>
    <col min="6" max="6" width="9.00390625" style="4" customWidth="1"/>
    <col min="7" max="7" width="12.00390625" style="5" customWidth="1"/>
    <col min="8" max="8" width="10.75390625" style="4" customWidth="1"/>
    <col min="9" max="9" width="9.375" style="4" customWidth="1"/>
    <col min="10" max="10" width="10.125" style="6" customWidth="1"/>
    <col min="11" max="11" width="9.875" style="6" customWidth="1"/>
    <col min="12" max="12" width="11.50390625" style="6" customWidth="1"/>
    <col min="13" max="13" width="7.25390625" style="4" customWidth="1"/>
    <col min="14" max="14" width="6.75390625" style="4" customWidth="1"/>
    <col min="15" max="211" width="9.00390625" style="4" customWidth="1"/>
  </cols>
  <sheetData>
    <row r="1" spans="1:15" ht="20.25">
      <c r="A1" s="30" t="s">
        <v>0</v>
      </c>
      <c r="B1" s="30"/>
      <c r="C1" s="5"/>
      <c r="D1" s="5"/>
      <c r="F1" s="5"/>
      <c r="H1" s="5"/>
      <c r="I1" s="5"/>
      <c r="J1" s="16"/>
      <c r="K1" s="16"/>
      <c r="L1" s="16"/>
      <c r="M1" s="5"/>
      <c r="N1" s="5"/>
      <c r="O1" s="5"/>
    </row>
    <row r="2" spans="1:15" ht="27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2"/>
      <c r="K2" s="32"/>
      <c r="L2" s="32"/>
      <c r="M2" s="31"/>
      <c r="N2" s="31"/>
      <c r="O2" s="31"/>
    </row>
    <row r="3" spans="1:15" ht="23.25" customHeight="1">
      <c r="A3" s="8" t="s">
        <v>2</v>
      </c>
      <c r="B3" s="9"/>
      <c r="C3" s="9"/>
      <c r="D3" s="9"/>
      <c r="E3" s="22"/>
      <c r="F3" s="9"/>
      <c r="G3" s="10"/>
      <c r="H3" s="52" t="s">
        <v>34</v>
      </c>
      <c r="I3" s="33"/>
      <c r="J3" s="34"/>
      <c r="K3" s="34"/>
      <c r="L3" s="21"/>
      <c r="M3" s="10"/>
      <c r="N3" s="10"/>
      <c r="O3" s="10"/>
    </row>
    <row r="4" spans="1:15" ht="24.75" customHeight="1">
      <c r="A4" s="35" t="s">
        <v>3</v>
      </c>
      <c r="B4" s="36" t="s">
        <v>4</v>
      </c>
      <c r="C4" s="36" t="s">
        <v>5</v>
      </c>
      <c r="D4" s="36" t="s">
        <v>6</v>
      </c>
      <c r="E4" s="36" t="s">
        <v>7</v>
      </c>
      <c r="F4" s="36" t="s">
        <v>8</v>
      </c>
      <c r="G4" s="36" t="s">
        <v>9</v>
      </c>
      <c r="H4" s="36" t="s">
        <v>10</v>
      </c>
      <c r="I4" s="36" t="s">
        <v>11</v>
      </c>
      <c r="J4" s="37" t="s">
        <v>12</v>
      </c>
      <c r="K4" s="37" t="s">
        <v>13</v>
      </c>
      <c r="L4" s="37" t="s">
        <v>14</v>
      </c>
      <c r="M4" s="36" t="s">
        <v>15</v>
      </c>
      <c r="N4" s="36" t="s">
        <v>16</v>
      </c>
      <c r="O4" s="38" t="s">
        <v>17</v>
      </c>
    </row>
    <row r="5" spans="1:15" ht="24.75" customHeight="1">
      <c r="A5" s="35"/>
      <c r="B5" s="36"/>
      <c r="C5" s="36"/>
      <c r="D5" s="36"/>
      <c r="E5" s="36"/>
      <c r="F5" s="36"/>
      <c r="G5" s="36"/>
      <c r="H5" s="36"/>
      <c r="I5" s="36"/>
      <c r="J5" s="37"/>
      <c r="K5" s="37"/>
      <c r="L5" s="37"/>
      <c r="M5" s="36"/>
      <c r="N5" s="36"/>
      <c r="O5" s="38"/>
    </row>
    <row r="6" spans="1:15" s="2" customFormat="1" ht="20.25" customHeight="1">
      <c r="A6" s="11">
        <f>ROW()-5</f>
        <v>1</v>
      </c>
      <c r="B6" s="51" t="s">
        <v>33</v>
      </c>
      <c r="C6" s="23">
        <v>201</v>
      </c>
      <c r="D6" s="12" t="str">
        <f>LEFT(C6,LEN(C6)-2)</f>
        <v>2</v>
      </c>
      <c r="E6" s="24" t="s">
        <v>21</v>
      </c>
      <c r="F6" s="13">
        <v>2.8</v>
      </c>
      <c r="G6" s="14">
        <v>138.98</v>
      </c>
      <c r="H6" s="15">
        <f>G6-I6</f>
        <v>25.079999999999984</v>
      </c>
      <c r="I6" s="15">
        <v>113.9</v>
      </c>
      <c r="J6" s="13">
        <f>L6/G6</f>
        <v>8396.035400777091</v>
      </c>
      <c r="K6" s="13">
        <f>L6/I6</f>
        <v>10244.78489903424</v>
      </c>
      <c r="L6" s="13">
        <v>1166881</v>
      </c>
      <c r="M6" s="17" t="s">
        <v>18</v>
      </c>
      <c r="N6" s="17" t="s">
        <v>19</v>
      </c>
      <c r="O6" s="49" t="s">
        <v>20</v>
      </c>
    </row>
    <row r="7" spans="1:15" s="2" customFormat="1" ht="20.25" customHeight="1">
      <c r="A7" s="11">
        <f aca="true" t="shared" si="0" ref="A7:A49">ROW()-5</f>
        <v>2</v>
      </c>
      <c r="B7" s="51" t="s">
        <v>33</v>
      </c>
      <c r="C7" s="23">
        <v>202</v>
      </c>
      <c r="D7" s="12" t="str">
        <f aca="true" t="shared" si="1" ref="D7:D49">LEFT(C7,LEN(C7)-2)</f>
        <v>2</v>
      </c>
      <c r="E7" s="50" t="s">
        <v>32</v>
      </c>
      <c r="F7" s="13">
        <v>2.8</v>
      </c>
      <c r="G7" s="14">
        <v>115.82</v>
      </c>
      <c r="H7" s="15">
        <f aca="true" t="shared" si="2" ref="H7:H70">G7-I7</f>
        <v>20.89999999999999</v>
      </c>
      <c r="I7" s="15">
        <v>94.92</v>
      </c>
      <c r="J7" s="13">
        <f aca="true" t="shared" si="3" ref="J7:J49">L7/G7</f>
        <v>9281.488516663789</v>
      </c>
      <c r="K7" s="13">
        <f aca="true" t="shared" si="4" ref="K7:K49">L7/I7</f>
        <v>11325.136957437842</v>
      </c>
      <c r="L7" s="13">
        <v>1074982</v>
      </c>
      <c r="M7" s="17" t="s">
        <v>18</v>
      </c>
      <c r="N7" s="17" t="s">
        <v>19</v>
      </c>
      <c r="O7" s="54"/>
    </row>
    <row r="8" spans="1:15" s="2" customFormat="1" ht="20.25" customHeight="1">
      <c r="A8" s="11">
        <f t="shared" si="0"/>
        <v>3</v>
      </c>
      <c r="B8" s="51" t="s">
        <v>33</v>
      </c>
      <c r="C8" s="23">
        <v>203</v>
      </c>
      <c r="D8" s="12" t="str">
        <f t="shared" si="1"/>
        <v>2</v>
      </c>
      <c r="E8" s="50" t="s">
        <v>32</v>
      </c>
      <c r="F8" s="13">
        <v>2.8</v>
      </c>
      <c r="G8" s="14">
        <v>115.82</v>
      </c>
      <c r="H8" s="15">
        <f t="shared" si="2"/>
        <v>20.89999999999999</v>
      </c>
      <c r="I8" s="15">
        <v>94.92</v>
      </c>
      <c r="J8" s="13">
        <f t="shared" si="3"/>
        <v>9219.633914695218</v>
      </c>
      <c r="K8" s="13">
        <f t="shared" si="4"/>
        <v>11249.662873999157</v>
      </c>
      <c r="L8" s="13">
        <v>1067818</v>
      </c>
      <c r="M8" s="17" t="s">
        <v>18</v>
      </c>
      <c r="N8" s="17" t="s">
        <v>19</v>
      </c>
      <c r="O8" s="54"/>
    </row>
    <row r="9" spans="1:15" s="2" customFormat="1" ht="20.25" customHeight="1">
      <c r="A9" s="11">
        <f t="shared" si="0"/>
        <v>4</v>
      </c>
      <c r="B9" s="51" t="s">
        <v>33</v>
      </c>
      <c r="C9" s="23">
        <v>204</v>
      </c>
      <c r="D9" s="12" t="str">
        <f t="shared" si="1"/>
        <v>2</v>
      </c>
      <c r="E9" s="24" t="s">
        <v>21</v>
      </c>
      <c r="F9" s="13">
        <v>2.8</v>
      </c>
      <c r="G9" s="14">
        <v>138.99</v>
      </c>
      <c r="H9" s="15">
        <f t="shared" si="2"/>
        <v>25.080000000000013</v>
      </c>
      <c r="I9" s="15">
        <v>113.91</v>
      </c>
      <c r="J9" s="13">
        <f t="shared" si="3"/>
        <v>8292.913159220087</v>
      </c>
      <c r="K9" s="13">
        <f t="shared" si="4"/>
        <v>10118.795540338864</v>
      </c>
      <c r="L9" s="13">
        <v>1152632</v>
      </c>
      <c r="M9" s="17" t="s">
        <v>18</v>
      </c>
      <c r="N9" s="17" t="s">
        <v>19</v>
      </c>
      <c r="O9" s="54"/>
    </row>
    <row r="10" spans="1:15" s="2" customFormat="1" ht="20.25" customHeight="1">
      <c r="A10" s="11">
        <f t="shared" si="0"/>
        <v>5</v>
      </c>
      <c r="B10" s="51" t="s">
        <v>33</v>
      </c>
      <c r="C10" s="23">
        <v>301</v>
      </c>
      <c r="D10" s="12" t="str">
        <f t="shared" si="1"/>
        <v>3</v>
      </c>
      <c r="E10" s="24" t="s">
        <v>21</v>
      </c>
      <c r="F10" s="13">
        <v>2.8</v>
      </c>
      <c r="G10" s="14">
        <v>138.98</v>
      </c>
      <c r="H10" s="15">
        <f t="shared" si="2"/>
        <v>25.079999999999984</v>
      </c>
      <c r="I10" s="15">
        <v>113.9</v>
      </c>
      <c r="J10" s="13">
        <f t="shared" si="3"/>
        <v>8602.223341487985</v>
      </c>
      <c r="K10" s="13">
        <f t="shared" si="4"/>
        <v>10496.374012291482</v>
      </c>
      <c r="L10" s="13">
        <v>1195537</v>
      </c>
      <c r="M10" s="17" t="s">
        <v>18</v>
      </c>
      <c r="N10" s="17" t="s">
        <v>19</v>
      </c>
      <c r="O10" s="54"/>
    </row>
    <row r="11" spans="1:15" s="2" customFormat="1" ht="20.25" customHeight="1">
      <c r="A11" s="11">
        <f t="shared" si="0"/>
        <v>6</v>
      </c>
      <c r="B11" s="51" t="s">
        <v>33</v>
      </c>
      <c r="C11" s="23">
        <v>302</v>
      </c>
      <c r="D11" s="12" t="str">
        <f t="shared" si="1"/>
        <v>3</v>
      </c>
      <c r="E11" s="50" t="s">
        <v>32</v>
      </c>
      <c r="F11" s="13">
        <v>2.8</v>
      </c>
      <c r="G11" s="14">
        <v>115.82</v>
      </c>
      <c r="H11" s="15">
        <f t="shared" si="2"/>
        <v>20.89999999999999</v>
      </c>
      <c r="I11" s="15">
        <v>94.92</v>
      </c>
      <c r="J11" s="13">
        <f t="shared" si="3"/>
        <v>9312.415817648076</v>
      </c>
      <c r="K11" s="13">
        <f t="shared" si="4"/>
        <v>11362.873999157186</v>
      </c>
      <c r="L11" s="13">
        <v>1078564</v>
      </c>
      <c r="M11" s="17" t="s">
        <v>18</v>
      </c>
      <c r="N11" s="17" t="s">
        <v>19</v>
      </c>
      <c r="O11" s="54"/>
    </row>
    <row r="12" spans="1:15" s="2" customFormat="1" ht="20.25" customHeight="1">
      <c r="A12" s="11">
        <f t="shared" si="0"/>
        <v>7</v>
      </c>
      <c r="B12" s="51" t="s">
        <v>33</v>
      </c>
      <c r="C12" s="23">
        <v>303</v>
      </c>
      <c r="D12" s="12" t="str">
        <f t="shared" si="1"/>
        <v>3</v>
      </c>
      <c r="E12" s="50" t="s">
        <v>32</v>
      </c>
      <c r="F12" s="13">
        <v>2.8</v>
      </c>
      <c r="G12" s="14">
        <v>115.82</v>
      </c>
      <c r="H12" s="15">
        <f t="shared" si="2"/>
        <v>20.89999999999999</v>
      </c>
      <c r="I12" s="15">
        <v>94.92</v>
      </c>
      <c r="J12" s="13">
        <f t="shared" si="3"/>
        <v>9250.561215679503</v>
      </c>
      <c r="K12" s="13">
        <f t="shared" si="4"/>
        <v>11287.399915718499</v>
      </c>
      <c r="L12" s="13">
        <v>1071400</v>
      </c>
      <c r="M12" s="17" t="s">
        <v>18</v>
      </c>
      <c r="N12" s="17" t="s">
        <v>19</v>
      </c>
      <c r="O12" s="54"/>
    </row>
    <row r="13" spans="1:15" s="2" customFormat="1" ht="20.25" customHeight="1">
      <c r="A13" s="11">
        <f t="shared" si="0"/>
        <v>8</v>
      </c>
      <c r="B13" s="51" t="s">
        <v>33</v>
      </c>
      <c r="C13" s="23">
        <v>304</v>
      </c>
      <c r="D13" s="12" t="str">
        <f t="shared" si="1"/>
        <v>3</v>
      </c>
      <c r="E13" s="24" t="s">
        <v>21</v>
      </c>
      <c r="F13" s="13">
        <v>2.8</v>
      </c>
      <c r="G13" s="14">
        <v>138.99</v>
      </c>
      <c r="H13" s="15">
        <f t="shared" si="2"/>
        <v>25.080000000000013</v>
      </c>
      <c r="I13" s="15">
        <v>113.91</v>
      </c>
      <c r="J13" s="13">
        <f t="shared" si="3"/>
        <v>8499.100654723361</v>
      </c>
      <c r="K13" s="13">
        <f t="shared" si="4"/>
        <v>10370.38012465982</v>
      </c>
      <c r="L13" s="13">
        <v>1181290</v>
      </c>
      <c r="M13" s="17" t="s">
        <v>18</v>
      </c>
      <c r="N13" s="17" t="s">
        <v>19</v>
      </c>
      <c r="O13" s="54"/>
    </row>
    <row r="14" spans="1:15" s="2" customFormat="1" ht="20.25" customHeight="1">
      <c r="A14" s="11">
        <f t="shared" si="0"/>
        <v>9</v>
      </c>
      <c r="B14" s="51" t="s">
        <v>33</v>
      </c>
      <c r="C14" s="23">
        <v>401</v>
      </c>
      <c r="D14" s="12" t="str">
        <f t="shared" si="1"/>
        <v>4</v>
      </c>
      <c r="E14" s="24" t="s">
        <v>21</v>
      </c>
      <c r="F14" s="13">
        <v>2.8</v>
      </c>
      <c r="G14" s="14">
        <v>138.98</v>
      </c>
      <c r="H14" s="15">
        <f t="shared" si="2"/>
        <v>25.079999999999984</v>
      </c>
      <c r="I14" s="15">
        <v>113.9</v>
      </c>
      <c r="J14" s="13">
        <f t="shared" si="3"/>
        <v>8705.317311843432</v>
      </c>
      <c r="K14" s="13">
        <f t="shared" si="4"/>
        <v>10622.168568920104</v>
      </c>
      <c r="L14" s="13">
        <v>1209865</v>
      </c>
      <c r="M14" s="17" t="s">
        <v>18</v>
      </c>
      <c r="N14" s="17" t="s">
        <v>19</v>
      </c>
      <c r="O14" s="54"/>
    </row>
    <row r="15" spans="1:15" s="2" customFormat="1" ht="20.25" customHeight="1">
      <c r="A15" s="11">
        <f t="shared" si="0"/>
        <v>10</v>
      </c>
      <c r="B15" s="51" t="s">
        <v>33</v>
      </c>
      <c r="C15" s="23">
        <v>402</v>
      </c>
      <c r="D15" s="12" t="str">
        <f t="shared" si="1"/>
        <v>4</v>
      </c>
      <c r="E15" s="50" t="s">
        <v>32</v>
      </c>
      <c r="F15" s="13">
        <v>2.8</v>
      </c>
      <c r="G15" s="14">
        <v>115.82</v>
      </c>
      <c r="H15" s="15">
        <f t="shared" si="2"/>
        <v>20.89999999999999</v>
      </c>
      <c r="I15" s="15">
        <v>94.92</v>
      </c>
      <c r="J15" s="13">
        <f t="shared" si="3"/>
        <v>9343.343118632361</v>
      </c>
      <c r="K15" s="13">
        <f t="shared" si="4"/>
        <v>11400.611040876527</v>
      </c>
      <c r="L15" s="13">
        <v>1082146</v>
      </c>
      <c r="M15" s="17" t="s">
        <v>18</v>
      </c>
      <c r="N15" s="17" t="s">
        <v>19</v>
      </c>
      <c r="O15" s="54"/>
    </row>
    <row r="16" spans="1:15" s="2" customFormat="1" ht="20.25" customHeight="1">
      <c r="A16" s="11">
        <f t="shared" si="0"/>
        <v>11</v>
      </c>
      <c r="B16" s="51" t="s">
        <v>33</v>
      </c>
      <c r="C16" s="23">
        <v>403</v>
      </c>
      <c r="D16" s="12" t="str">
        <f t="shared" si="1"/>
        <v>4</v>
      </c>
      <c r="E16" s="50" t="s">
        <v>32</v>
      </c>
      <c r="F16" s="13">
        <v>2.8</v>
      </c>
      <c r="G16" s="14">
        <v>115.82</v>
      </c>
      <c r="H16" s="15">
        <f t="shared" si="2"/>
        <v>20.89999999999999</v>
      </c>
      <c r="I16" s="15">
        <v>94.92</v>
      </c>
      <c r="J16" s="13">
        <f t="shared" si="3"/>
        <v>9281.488516663789</v>
      </c>
      <c r="K16" s="13">
        <f t="shared" si="4"/>
        <v>11325.136957437842</v>
      </c>
      <c r="L16" s="13">
        <v>1074982</v>
      </c>
      <c r="M16" s="17" t="s">
        <v>18</v>
      </c>
      <c r="N16" s="17" t="s">
        <v>19</v>
      </c>
      <c r="O16" s="54"/>
    </row>
    <row r="17" spans="1:15" s="2" customFormat="1" ht="20.25" customHeight="1">
      <c r="A17" s="11">
        <f t="shared" si="0"/>
        <v>12</v>
      </c>
      <c r="B17" s="51" t="s">
        <v>33</v>
      </c>
      <c r="C17" s="23">
        <v>404</v>
      </c>
      <c r="D17" s="12" t="str">
        <f t="shared" si="1"/>
        <v>4</v>
      </c>
      <c r="E17" s="24" t="s">
        <v>21</v>
      </c>
      <c r="F17" s="13">
        <v>2.8</v>
      </c>
      <c r="G17" s="14">
        <v>138.99</v>
      </c>
      <c r="H17" s="15">
        <f t="shared" si="2"/>
        <v>25.080000000000013</v>
      </c>
      <c r="I17" s="15">
        <v>113.91</v>
      </c>
      <c r="J17" s="13">
        <f t="shared" si="3"/>
        <v>8602.194402474997</v>
      </c>
      <c r="K17" s="13">
        <f t="shared" si="4"/>
        <v>10496.172416820296</v>
      </c>
      <c r="L17" s="13">
        <v>1195619</v>
      </c>
      <c r="M17" s="17" t="s">
        <v>18</v>
      </c>
      <c r="N17" s="17" t="s">
        <v>19</v>
      </c>
      <c r="O17" s="54"/>
    </row>
    <row r="18" spans="1:15" s="2" customFormat="1" ht="20.25" customHeight="1">
      <c r="A18" s="11">
        <f t="shared" si="0"/>
        <v>13</v>
      </c>
      <c r="B18" s="51" t="s">
        <v>33</v>
      </c>
      <c r="C18" s="23">
        <v>501</v>
      </c>
      <c r="D18" s="12" t="str">
        <f t="shared" si="1"/>
        <v>5</v>
      </c>
      <c r="E18" s="24" t="s">
        <v>21</v>
      </c>
      <c r="F18" s="13">
        <v>2.8</v>
      </c>
      <c r="G18" s="14">
        <v>138.98</v>
      </c>
      <c r="H18" s="15">
        <f t="shared" si="2"/>
        <v>25.079999999999984</v>
      </c>
      <c r="I18" s="15">
        <v>113.9</v>
      </c>
      <c r="J18" s="13">
        <f t="shared" si="3"/>
        <v>8736.23542955821</v>
      </c>
      <c r="K18" s="13">
        <f t="shared" si="4"/>
        <v>10659.894644424934</v>
      </c>
      <c r="L18" s="13">
        <v>1214162</v>
      </c>
      <c r="M18" s="17" t="s">
        <v>18</v>
      </c>
      <c r="N18" s="17" t="s">
        <v>19</v>
      </c>
      <c r="O18" s="54"/>
    </row>
    <row r="19" spans="1:15" s="2" customFormat="1" ht="20.25" customHeight="1">
      <c r="A19" s="11">
        <f t="shared" si="0"/>
        <v>14</v>
      </c>
      <c r="B19" s="51" t="s">
        <v>33</v>
      </c>
      <c r="C19" s="23">
        <v>502</v>
      </c>
      <c r="D19" s="12" t="str">
        <f t="shared" si="1"/>
        <v>5</v>
      </c>
      <c r="E19" s="50" t="s">
        <v>32</v>
      </c>
      <c r="F19" s="13">
        <v>2.8</v>
      </c>
      <c r="G19" s="14">
        <v>115.82</v>
      </c>
      <c r="H19" s="15">
        <f t="shared" si="2"/>
        <v>20.89999999999999</v>
      </c>
      <c r="I19" s="15">
        <v>94.92</v>
      </c>
      <c r="J19" s="13">
        <f t="shared" si="3"/>
        <v>9374.279053704024</v>
      </c>
      <c r="K19" s="13">
        <f t="shared" si="4"/>
        <v>11438.358617783397</v>
      </c>
      <c r="L19" s="13">
        <v>1085729</v>
      </c>
      <c r="M19" s="17" t="s">
        <v>18</v>
      </c>
      <c r="N19" s="17" t="s">
        <v>19</v>
      </c>
      <c r="O19" s="54"/>
    </row>
    <row r="20" spans="1:15" s="2" customFormat="1" ht="20.25" customHeight="1">
      <c r="A20" s="11">
        <f t="shared" si="0"/>
        <v>15</v>
      </c>
      <c r="B20" s="51" t="s">
        <v>33</v>
      </c>
      <c r="C20" s="23">
        <v>503</v>
      </c>
      <c r="D20" s="12" t="str">
        <f t="shared" si="1"/>
        <v>5</v>
      </c>
      <c r="E20" s="50" t="s">
        <v>32</v>
      </c>
      <c r="F20" s="13">
        <v>2.8</v>
      </c>
      <c r="G20" s="14">
        <v>115.82</v>
      </c>
      <c r="H20" s="15">
        <f t="shared" si="2"/>
        <v>20.89999999999999</v>
      </c>
      <c r="I20" s="15">
        <v>94.92</v>
      </c>
      <c r="J20" s="13">
        <f t="shared" si="3"/>
        <v>9312.415817648076</v>
      </c>
      <c r="K20" s="13">
        <f t="shared" si="4"/>
        <v>11362.873999157186</v>
      </c>
      <c r="L20" s="13">
        <v>1078564</v>
      </c>
      <c r="M20" s="17" t="s">
        <v>18</v>
      </c>
      <c r="N20" s="17" t="s">
        <v>19</v>
      </c>
      <c r="O20" s="54"/>
    </row>
    <row r="21" spans="1:15" s="2" customFormat="1" ht="20.25" customHeight="1">
      <c r="A21" s="11">
        <f t="shared" si="0"/>
        <v>16</v>
      </c>
      <c r="B21" s="51" t="s">
        <v>33</v>
      </c>
      <c r="C21" s="23">
        <v>504</v>
      </c>
      <c r="D21" s="12" t="str">
        <f t="shared" si="1"/>
        <v>5</v>
      </c>
      <c r="E21" s="24" t="s">
        <v>21</v>
      </c>
      <c r="F21" s="13">
        <v>2.8</v>
      </c>
      <c r="G21" s="14">
        <v>138.99</v>
      </c>
      <c r="H21" s="15">
        <f t="shared" si="2"/>
        <v>25.080000000000013</v>
      </c>
      <c r="I21" s="15">
        <v>113.91</v>
      </c>
      <c r="J21" s="13">
        <f t="shared" si="3"/>
        <v>8633.131879991366</v>
      </c>
      <c r="K21" s="13">
        <f t="shared" si="4"/>
        <v>10533.921516987095</v>
      </c>
      <c r="L21" s="13">
        <v>1199919</v>
      </c>
      <c r="M21" s="17" t="s">
        <v>18</v>
      </c>
      <c r="N21" s="17" t="s">
        <v>19</v>
      </c>
      <c r="O21" s="54"/>
    </row>
    <row r="22" spans="1:15" s="2" customFormat="1" ht="20.25" customHeight="1">
      <c r="A22" s="11">
        <f t="shared" si="0"/>
        <v>17</v>
      </c>
      <c r="B22" s="51" t="s">
        <v>33</v>
      </c>
      <c r="C22" s="23">
        <v>601</v>
      </c>
      <c r="D22" s="12" t="str">
        <f t="shared" si="1"/>
        <v>6</v>
      </c>
      <c r="E22" s="24" t="s">
        <v>21</v>
      </c>
      <c r="F22" s="13">
        <v>2.8</v>
      </c>
      <c r="G22" s="14">
        <v>138.98</v>
      </c>
      <c r="H22" s="15">
        <f t="shared" si="2"/>
        <v>25.079999999999984</v>
      </c>
      <c r="I22" s="15">
        <v>113.9</v>
      </c>
      <c r="J22" s="13">
        <f t="shared" si="3"/>
        <v>8767.175133112678</v>
      </c>
      <c r="K22" s="13">
        <f t="shared" si="4"/>
        <v>10697.64705882353</v>
      </c>
      <c r="L22" s="13">
        <v>1218462</v>
      </c>
      <c r="M22" s="17" t="s">
        <v>18</v>
      </c>
      <c r="N22" s="17" t="s">
        <v>19</v>
      </c>
      <c r="O22" s="54"/>
    </row>
    <row r="23" spans="1:15" s="2" customFormat="1" ht="20.25" customHeight="1">
      <c r="A23" s="11">
        <f t="shared" si="0"/>
        <v>18</v>
      </c>
      <c r="B23" s="51" t="s">
        <v>33</v>
      </c>
      <c r="C23" s="23">
        <v>602</v>
      </c>
      <c r="D23" s="12" t="str">
        <f t="shared" si="1"/>
        <v>6</v>
      </c>
      <c r="E23" s="50" t="s">
        <v>32</v>
      </c>
      <c r="F23" s="13">
        <v>2.8</v>
      </c>
      <c r="G23" s="14">
        <v>115.82</v>
      </c>
      <c r="H23" s="15">
        <f t="shared" si="2"/>
        <v>20.89999999999999</v>
      </c>
      <c r="I23" s="15">
        <v>94.92</v>
      </c>
      <c r="J23" s="13">
        <f t="shared" si="3"/>
        <v>9405.197720600932</v>
      </c>
      <c r="K23" s="13">
        <f t="shared" si="4"/>
        <v>11476.085124315212</v>
      </c>
      <c r="L23" s="13">
        <v>1089310</v>
      </c>
      <c r="M23" s="17" t="s">
        <v>18</v>
      </c>
      <c r="N23" s="17" t="s">
        <v>19</v>
      </c>
      <c r="O23" s="54"/>
    </row>
    <row r="24" spans="1:15" s="2" customFormat="1" ht="20.25" customHeight="1">
      <c r="A24" s="11">
        <f t="shared" si="0"/>
        <v>19</v>
      </c>
      <c r="B24" s="51" t="s">
        <v>33</v>
      </c>
      <c r="C24" s="23">
        <v>603</v>
      </c>
      <c r="D24" s="12" t="str">
        <f t="shared" si="1"/>
        <v>6</v>
      </c>
      <c r="E24" s="50" t="s">
        <v>32</v>
      </c>
      <c r="F24" s="13">
        <v>2.8</v>
      </c>
      <c r="G24" s="14">
        <v>115.82</v>
      </c>
      <c r="H24" s="15">
        <f t="shared" si="2"/>
        <v>20.89999999999999</v>
      </c>
      <c r="I24" s="15">
        <v>94.92</v>
      </c>
      <c r="J24" s="13">
        <f t="shared" si="3"/>
        <v>9343.343118632361</v>
      </c>
      <c r="K24" s="13">
        <f t="shared" si="4"/>
        <v>11400.611040876527</v>
      </c>
      <c r="L24" s="13">
        <v>1082146</v>
      </c>
      <c r="M24" s="17" t="s">
        <v>18</v>
      </c>
      <c r="N24" s="17" t="s">
        <v>19</v>
      </c>
      <c r="O24" s="54"/>
    </row>
    <row r="25" spans="1:15" s="2" customFormat="1" ht="20.25" customHeight="1">
      <c r="A25" s="11">
        <f t="shared" si="0"/>
        <v>20</v>
      </c>
      <c r="B25" s="51" t="s">
        <v>33</v>
      </c>
      <c r="C25" s="23">
        <v>604</v>
      </c>
      <c r="D25" s="12" t="str">
        <f t="shared" si="1"/>
        <v>6</v>
      </c>
      <c r="E25" s="24" t="s">
        <v>21</v>
      </c>
      <c r="F25" s="13">
        <v>2.8</v>
      </c>
      <c r="G25" s="14">
        <v>138.99</v>
      </c>
      <c r="H25" s="15">
        <f t="shared" si="2"/>
        <v>25.080000000000013</v>
      </c>
      <c r="I25" s="15">
        <v>113.91</v>
      </c>
      <c r="J25" s="13">
        <f t="shared" si="3"/>
        <v>8664.054967983308</v>
      </c>
      <c r="K25" s="13">
        <f t="shared" si="4"/>
        <v>10571.653059432885</v>
      </c>
      <c r="L25" s="13">
        <v>1204217</v>
      </c>
      <c r="M25" s="17" t="s">
        <v>18</v>
      </c>
      <c r="N25" s="17" t="s">
        <v>19</v>
      </c>
      <c r="O25" s="54"/>
    </row>
    <row r="26" spans="1:15" s="2" customFormat="1" ht="20.25" customHeight="1">
      <c r="A26" s="11">
        <f t="shared" si="0"/>
        <v>21</v>
      </c>
      <c r="B26" s="51" t="s">
        <v>33</v>
      </c>
      <c r="C26" s="23">
        <v>701</v>
      </c>
      <c r="D26" s="12" t="str">
        <f t="shared" si="1"/>
        <v>7</v>
      </c>
      <c r="E26" s="24" t="s">
        <v>21</v>
      </c>
      <c r="F26" s="13">
        <v>2.8</v>
      </c>
      <c r="G26" s="14">
        <v>138.98</v>
      </c>
      <c r="H26" s="15">
        <f t="shared" si="2"/>
        <v>25.079999999999984</v>
      </c>
      <c r="I26" s="15">
        <v>113.9</v>
      </c>
      <c r="J26" s="13">
        <f t="shared" si="3"/>
        <v>8798.093250827458</v>
      </c>
      <c r="K26" s="13">
        <f t="shared" si="4"/>
        <v>10735.373134328358</v>
      </c>
      <c r="L26" s="13">
        <v>1222759</v>
      </c>
      <c r="M26" s="17" t="s">
        <v>18</v>
      </c>
      <c r="N26" s="17" t="s">
        <v>19</v>
      </c>
      <c r="O26" s="55"/>
    </row>
    <row r="27" spans="1:15" s="2" customFormat="1" ht="20.25" customHeight="1">
      <c r="A27" s="11">
        <f t="shared" si="0"/>
        <v>22</v>
      </c>
      <c r="B27" s="51" t="s">
        <v>33</v>
      </c>
      <c r="C27" s="23">
        <v>702</v>
      </c>
      <c r="D27" s="12" t="str">
        <f t="shared" si="1"/>
        <v>7</v>
      </c>
      <c r="E27" s="50" t="s">
        <v>32</v>
      </c>
      <c r="F27" s="13">
        <v>2.8</v>
      </c>
      <c r="G27" s="14">
        <v>115.82</v>
      </c>
      <c r="H27" s="15">
        <f t="shared" si="2"/>
        <v>20.89999999999999</v>
      </c>
      <c r="I27" s="15">
        <v>94.92</v>
      </c>
      <c r="J27" s="13">
        <f t="shared" si="3"/>
        <v>9436.133655672596</v>
      </c>
      <c r="K27" s="13">
        <f t="shared" si="4"/>
        <v>11513.832701222082</v>
      </c>
      <c r="L27" s="13">
        <v>1092893</v>
      </c>
      <c r="M27" s="17" t="s">
        <v>18</v>
      </c>
      <c r="N27" s="17" t="s">
        <v>19</v>
      </c>
      <c r="O27" s="40" t="s">
        <v>29</v>
      </c>
    </row>
    <row r="28" spans="1:15" s="2" customFormat="1" ht="20.25" customHeight="1">
      <c r="A28" s="11">
        <f t="shared" si="0"/>
        <v>23</v>
      </c>
      <c r="B28" s="51" t="s">
        <v>33</v>
      </c>
      <c r="C28" s="23">
        <v>703</v>
      </c>
      <c r="D28" s="12" t="str">
        <f t="shared" si="1"/>
        <v>7</v>
      </c>
      <c r="E28" s="50" t="s">
        <v>32</v>
      </c>
      <c r="F28" s="13">
        <v>2.8</v>
      </c>
      <c r="G28" s="14">
        <v>115.82</v>
      </c>
      <c r="H28" s="15">
        <f t="shared" si="2"/>
        <v>20.89999999999999</v>
      </c>
      <c r="I28" s="15">
        <v>94.92</v>
      </c>
      <c r="J28" s="13">
        <f t="shared" si="3"/>
        <v>9374.279053704024</v>
      </c>
      <c r="K28" s="13">
        <f t="shared" si="4"/>
        <v>11438.358617783397</v>
      </c>
      <c r="L28" s="13">
        <v>1085729</v>
      </c>
      <c r="M28" s="17" t="s">
        <v>18</v>
      </c>
      <c r="N28" s="17" t="s">
        <v>19</v>
      </c>
      <c r="O28" s="41"/>
    </row>
    <row r="29" spans="1:15" s="2" customFormat="1" ht="20.25" customHeight="1">
      <c r="A29" s="11">
        <f t="shared" si="0"/>
        <v>24</v>
      </c>
      <c r="B29" s="51" t="s">
        <v>33</v>
      </c>
      <c r="C29" s="23">
        <v>704</v>
      </c>
      <c r="D29" s="12" t="str">
        <f t="shared" si="1"/>
        <v>7</v>
      </c>
      <c r="E29" s="24" t="s">
        <v>21</v>
      </c>
      <c r="F29" s="13">
        <v>2.8</v>
      </c>
      <c r="G29" s="14">
        <v>138.99</v>
      </c>
      <c r="H29" s="15">
        <f t="shared" si="2"/>
        <v>25.080000000000013</v>
      </c>
      <c r="I29" s="15">
        <v>113.91</v>
      </c>
      <c r="J29" s="13">
        <f t="shared" si="3"/>
        <v>8694.985250737462</v>
      </c>
      <c r="K29" s="13">
        <f t="shared" si="4"/>
        <v>10609.39338073918</v>
      </c>
      <c r="L29" s="13">
        <v>1208516</v>
      </c>
      <c r="M29" s="17" t="s">
        <v>18</v>
      </c>
      <c r="N29" s="17" t="s">
        <v>19</v>
      </c>
      <c r="O29" s="41"/>
    </row>
    <row r="30" spans="1:15" s="2" customFormat="1" ht="20.25" customHeight="1">
      <c r="A30" s="11">
        <f t="shared" si="0"/>
        <v>25</v>
      </c>
      <c r="B30" s="51" t="s">
        <v>33</v>
      </c>
      <c r="C30" s="23">
        <v>801</v>
      </c>
      <c r="D30" s="12" t="str">
        <f t="shared" si="1"/>
        <v>8</v>
      </c>
      <c r="E30" s="24" t="s">
        <v>21</v>
      </c>
      <c r="F30" s="13">
        <v>2.8</v>
      </c>
      <c r="G30" s="14">
        <v>138.98</v>
      </c>
      <c r="H30" s="15">
        <f t="shared" si="2"/>
        <v>25.079999999999984</v>
      </c>
      <c r="I30" s="15">
        <v>113.9</v>
      </c>
      <c r="J30" s="13">
        <f t="shared" si="3"/>
        <v>8829.032954381926</v>
      </c>
      <c r="K30" s="13">
        <f t="shared" si="4"/>
        <v>10773.125548726954</v>
      </c>
      <c r="L30" s="13">
        <v>1227059</v>
      </c>
      <c r="M30" s="17" t="s">
        <v>18</v>
      </c>
      <c r="N30" s="17" t="s">
        <v>19</v>
      </c>
      <c r="O30" s="41"/>
    </row>
    <row r="31" spans="1:15" s="2" customFormat="1" ht="20.25" customHeight="1">
      <c r="A31" s="11">
        <f t="shared" si="0"/>
        <v>26</v>
      </c>
      <c r="B31" s="51" t="s">
        <v>33</v>
      </c>
      <c r="C31" s="23">
        <v>802</v>
      </c>
      <c r="D31" s="12" t="str">
        <f t="shared" si="1"/>
        <v>8</v>
      </c>
      <c r="E31" s="50" t="s">
        <v>32</v>
      </c>
      <c r="F31" s="13">
        <v>2.8</v>
      </c>
      <c r="G31" s="14">
        <v>115.82</v>
      </c>
      <c r="H31" s="15">
        <f t="shared" si="2"/>
        <v>20.89999999999999</v>
      </c>
      <c r="I31" s="15">
        <v>94.92</v>
      </c>
      <c r="J31" s="13">
        <f t="shared" si="3"/>
        <v>9467.052322569505</v>
      </c>
      <c r="K31" s="13">
        <f t="shared" si="4"/>
        <v>11551.559207753899</v>
      </c>
      <c r="L31" s="13">
        <v>1096474</v>
      </c>
      <c r="M31" s="17" t="s">
        <v>18</v>
      </c>
      <c r="N31" s="17" t="s">
        <v>19</v>
      </c>
      <c r="O31" s="41"/>
    </row>
    <row r="32" spans="1:15" s="2" customFormat="1" ht="20.25" customHeight="1">
      <c r="A32" s="11">
        <f t="shared" si="0"/>
        <v>27</v>
      </c>
      <c r="B32" s="51" t="s">
        <v>33</v>
      </c>
      <c r="C32" s="23">
        <v>803</v>
      </c>
      <c r="D32" s="12" t="str">
        <f t="shared" si="1"/>
        <v>8</v>
      </c>
      <c r="E32" s="50" t="s">
        <v>32</v>
      </c>
      <c r="F32" s="13">
        <v>2.8</v>
      </c>
      <c r="G32" s="14">
        <v>115.82</v>
      </c>
      <c r="H32" s="15">
        <f t="shared" si="2"/>
        <v>20.89999999999999</v>
      </c>
      <c r="I32" s="15">
        <v>94.92</v>
      </c>
      <c r="J32" s="13">
        <f t="shared" si="3"/>
        <v>9405.197720600932</v>
      </c>
      <c r="K32" s="13">
        <f t="shared" si="4"/>
        <v>11476.085124315212</v>
      </c>
      <c r="L32" s="13">
        <v>1089310</v>
      </c>
      <c r="M32" s="17" t="s">
        <v>18</v>
      </c>
      <c r="N32" s="17" t="s">
        <v>19</v>
      </c>
      <c r="O32" s="41"/>
    </row>
    <row r="33" spans="1:15" s="2" customFormat="1" ht="20.25" customHeight="1">
      <c r="A33" s="11">
        <f t="shared" si="0"/>
        <v>28</v>
      </c>
      <c r="B33" s="51" t="s">
        <v>33</v>
      </c>
      <c r="C33" s="23">
        <v>804</v>
      </c>
      <c r="D33" s="12" t="str">
        <f t="shared" si="1"/>
        <v>8</v>
      </c>
      <c r="E33" s="24" t="s">
        <v>21</v>
      </c>
      <c r="F33" s="13">
        <v>2.8</v>
      </c>
      <c r="G33" s="14">
        <v>138.99</v>
      </c>
      <c r="H33" s="15">
        <f t="shared" si="2"/>
        <v>25.080000000000013</v>
      </c>
      <c r="I33" s="15">
        <v>113.91</v>
      </c>
      <c r="J33" s="13">
        <f t="shared" si="3"/>
        <v>8725.908338729405</v>
      </c>
      <c r="K33" s="13">
        <f t="shared" si="4"/>
        <v>10647.12492318497</v>
      </c>
      <c r="L33" s="13">
        <v>1212814</v>
      </c>
      <c r="M33" s="17" t="s">
        <v>18</v>
      </c>
      <c r="N33" s="17" t="s">
        <v>19</v>
      </c>
      <c r="O33" s="41"/>
    </row>
    <row r="34" spans="1:15" s="2" customFormat="1" ht="20.25" customHeight="1">
      <c r="A34" s="11">
        <f t="shared" si="0"/>
        <v>29</v>
      </c>
      <c r="B34" s="51" t="s">
        <v>33</v>
      </c>
      <c r="C34" s="23">
        <v>901</v>
      </c>
      <c r="D34" s="12" t="str">
        <f t="shared" si="1"/>
        <v>9</v>
      </c>
      <c r="E34" s="24" t="s">
        <v>21</v>
      </c>
      <c r="F34" s="13">
        <v>2.8</v>
      </c>
      <c r="G34" s="14">
        <v>138.98</v>
      </c>
      <c r="H34" s="15">
        <f t="shared" si="2"/>
        <v>25.079999999999984</v>
      </c>
      <c r="I34" s="15">
        <v>113.9</v>
      </c>
      <c r="J34" s="13">
        <f t="shared" si="3"/>
        <v>8859.951072096705</v>
      </c>
      <c r="K34" s="13">
        <f t="shared" si="4"/>
        <v>10810.851624231782</v>
      </c>
      <c r="L34" s="13">
        <v>1231356</v>
      </c>
      <c r="M34" s="17" t="s">
        <v>18</v>
      </c>
      <c r="N34" s="17" t="s">
        <v>19</v>
      </c>
      <c r="O34" s="41"/>
    </row>
    <row r="35" spans="1:15" s="2" customFormat="1" ht="20.25" customHeight="1">
      <c r="A35" s="11">
        <f t="shared" si="0"/>
        <v>30</v>
      </c>
      <c r="B35" s="51" t="s">
        <v>33</v>
      </c>
      <c r="C35" s="23">
        <v>902</v>
      </c>
      <c r="D35" s="12" t="str">
        <f t="shared" si="1"/>
        <v>9</v>
      </c>
      <c r="E35" s="50" t="s">
        <v>32</v>
      </c>
      <c r="F35" s="13">
        <v>2.8</v>
      </c>
      <c r="G35" s="14">
        <v>115.82</v>
      </c>
      <c r="H35" s="15">
        <f t="shared" si="2"/>
        <v>20.89999999999999</v>
      </c>
      <c r="I35" s="15">
        <v>94.92</v>
      </c>
      <c r="J35" s="13">
        <f t="shared" si="3"/>
        <v>9497.97962355379</v>
      </c>
      <c r="K35" s="13">
        <f t="shared" si="4"/>
        <v>11589.29624947324</v>
      </c>
      <c r="L35" s="13">
        <v>1100056</v>
      </c>
      <c r="M35" s="17" t="s">
        <v>18</v>
      </c>
      <c r="N35" s="17" t="s">
        <v>19</v>
      </c>
      <c r="O35" s="41"/>
    </row>
    <row r="36" spans="1:15" s="2" customFormat="1" ht="20.25" customHeight="1">
      <c r="A36" s="11">
        <f t="shared" si="0"/>
        <v>31</v>
      </c>
      <c r="B36" s="51" t="s">
        <v>33</v>
      </c>
      <c r="C36" s="23">
        <v>903</v>
      </c>
      <c r="D36" s="12" t="str">
        <f t="shared" si="1"/>
        <v>9</v>
      </c>
      <c r="E36" s="50" t="s">
        <v>32</v>
      </c>
      <c r="F36" s="13">
        <v>2.8</v>
      </c>
      <c r="G36" s="14">
        <v>115.82</v>
      </c>
      <c r="H36" s="15">
        <f t="shared" si="2"/>
        <v>20.89999999999999</v>
      </c>
      <c r="I36" s="15">
        <v>94.92</v>
      </c>
      <c r="J36" s="13">
        <f t="shared" si="3"/>
        <v>9436.133655672596</v>
      </c>
      <c r="K36" s="13">
        <f t="shared" si="4"/>
        <v>11513.832701222082</v>
      </c>
      <c r="L36" s="13">
        <v>1092893</v>
      </c>
      <c r="M36" s="17" t="s">
        <v>18</v>
      </c>
      <c r="N36" s="17" t="s">
        <v>19</v>
      </c>
      <c r="O36" s="41"/>
    </row>
    <row r="37" spans="1:15" s="2" customFormat="1" ht="20.25" customHeight="1">
      <c r="A37" s="11">
        <f t="shared" si="0"/>
        <v>32</v>
      </c>
      <c r="B37" s="51" t="s">
        <v>33</v>
      </c>
      <c r="C37" s="23">
        <v>904</v>
      </c>
      <c r="D37" s="12" t="str">
        <f t="shared" si="1"/>
        <v>9</v>
      </c>
      <c r="E37" s="24" t="s">
        <v>21</v>
      </c>
      <c r="F37" s="13">
        <v>2.8</v>
      </c>
      <c r="G37" s="14">
        <v>138.99</v>
      </c>
      <c r="H37" s="15">
        <f t="shared" si="2"/>
        <v>25.080000000000013</v>
      </c>
      <c r="I37" s="15">
        <v>113.91</v>
      </c>
      <c r="J37" s="13">
        <f t="shared" si="3"/>
        <v>8756.83862148356</v>
      </c>
      <c r="K37" s="13">
        <f t="shared" si="4"/>
        <v>10684.865244491266</v>
      </c>
      <c r="L37" s="13">
        <v>1217113</v>
      </c>
      <c r="M37" s="17" t="s">
        <v>18</v>
      </c>
      <c r="N37" s="17" t="s">
        <v>19</v>
      </c>
      <c r="O37" s="41"/>
    </row>
    <row r="38" spans="1:15" s="2" customFormat="1" ht="20.25" customHeight="1">
      <c r="A38" s="11">
        <f t="shared" si="0"/>
        <v>33</v>
      </c>
      <c r="B38" s="51" t="s">
        <v>33</v>
      </c>
      <c r="C38" s="23">
        <v>1001</v>
      </c>
      <c r="D38" s="12" t="str">
        <f t="shared" si="1"/>
        <v>10</v>
      </c>
      <c r="E38" s="24" t="s">
        <v>21</v>
      </c>
      <c r="F38" s="13">
        <v>2.8</v>
      </c>
      <c r="G38" s="14">
        <v>138.98</v>
      </c>
      <c r="H38" s="15">
        <f t="shared" si="2"/>
        <v>25.079999999999984</v>
      </c>
      <c r="I38" s="15">
        <v>113.9</v>
      </c>
      <c r="J38" s="13">
        <f t="shared" si="3"/>
        <v>8890.883580371277</v>
      </c>
      <c r="K38" s="13">
        <f t="shared" si="4"/>
        <v>10848.595258999121</v>
      </c>
      <c r="L38" s="13">
        <v>1235655</v>
      </c>
      <c r="M38" s="17" t="s">
        <v>18</v>
      </c>
      <c r="N38" s="17" t="s">
        <v>19</v>
      </c>
      <c r="O38" s="41"/>
    </row>
    <row r="39" spans="1:15" s="2" customFormat="1" ht="20.25" customHeight="1">
      <c r="A39" s="11">
        <f t="shared" si="0"/>
        <v>34</v>
      </c>
      <c r="B39" s="51" t="s">
        <v>33</v>
      </c>
      <c r="C39" s="23">
        <v>1002</v>
      </c>
      <c r="D39" s="12" t="str">
        <f t="shared" si="1"/>
        <v>10</v>
      </c>
      <c r="E39" s="50" t="s">
        <v>32</v>
      </c>
      <c r="F39" s="13">
        <v>2.8</v>
      </c>
      <c r="G39" s="14">
        <v>115.82</v>
      </c>
      <c r="H39" s="15">
        <f t="shared" si="2"/>
        <v>20.89999999999999</v>
      </c>
      <c r="I39" s="15">
        <v>94.92</v>
      </c>
      <c r="J39" s="13">
        <f t="shared" si="3"/>
        <v>9528.915558625455</v>
      </c>
      <c r="K39" s="13">
        <f t="shared" si="4"/>
        <v>11627.04382638011</v>
      </c>
      <c r="L39" s="13">
        <v>1103639</v>
      </c>
      <c r="M39" s="17" t="s">
        <v>18</v>
      </c>
      <c r="N39" s="17" t="s">
        <v>19</v>
      </c>
      <c r="O39" s="41"/>
    </row>
    <row r="40" spans="1:15" s="2" customFormat="1" ht="20.25" customHeight="1">
      <c r="A40" s="11">
        <f t="shared" si="0"/>
        <v>35</v>
      </c>
      <c r="B40" s="51" t="s">
        <v>33</v>
      </c>
      <c r="C40" s="23">
        <v>1003</v>
      </c>
      <c r="D40" s="12" t="str">
        <f t="shared" si="1"/>
        <v>10</v>
      </c>
      <c r="E40" s="50" t="s">
        <v>32</v>
      </c>
      <c r="F40" s="13">
        <v>2.8</v>
      </c>
      <c r="G40" s="14">
        <v>115.82</v>
      </c>
      <c r="H40" s="15">
        <f t="shared" si="2"/>
        <v>20.89999999999999</v>
      </c>
      <c r="I40" s="15">
        <v>94.92</v>
      </c>
      <c r="J40" s="13">
        <f t="shared" si="3"/>
        <v>9467.052322569505</v>
      </c>
      <c r="K40" s="13">
        <f t="shared" si="4"/>
        <v>11551.559207753899</v>
      </c>
      <c r="L40" s="13">
        <v>1096474</v>
      </c>
      <c r="M40" s="17" t="s">
        <v>18</v>
      </c>
      <c r="N40" s="17" t="s">
        <v>19</v>
      </c>
      <c r="O40" s="41"/>
    </row>
    <row r="41" spans="1:15" s="2" customFormat="1" ht="20.25" customHeight="1">
      <c r="A41" s="11">
        <f t="shared" si="0"/>
        <v>36</v>
      </c>
      <c r="B41" s="51" t="s">
        <v>33</v>
      </c>
      <c r="C41" s="23">
        <v>1004</v>
      </c>
      <c r="D41" s="12" t="str">
        <f t="shared" si="1"/>
        <v>10</v>
      </c>
      <c r="E41" s="24" t="s">
        <v>21</v>
      </c>
      <c r="F41" s="13">
        <v>2.8</v>
      </c>
      <c r="G41" s="14">
        <v>138.99</v>
      </c>
      <c r="H41" s="15">
        <f t="shared" si="2"/>
        <v>25.080000000000013</v>
      </c>
      <c r="I41" s="15">
        <v>113.91</v>
      </c>
      <c r="J41" s="13">
        <f t="shared" si="3"/>
        <v>8787.7617094755</v>
      </c>
      <c r="K41" s="13">
        <f t="shared" si="4"/>
        <v>10722.596786937056</v>
      </c>
      <c r="L41" s="13">
        <v>1221411</v>
      </c>
      <c r="M41" s="17" t="s">
        <v>18</v>
      </c>
      <c r="N41" s="17" t="s">
        <v>19</v>
      </c>
      <c r="O41" s="41"/>
    </row>
    <row r="42" spans="1:15" s="2" customFormat="1" ht="20.25" customHeight="1">
      <c r="A42" s="11">
        <f t="shared" si="0"/>
        <v>37</v>
      </c>
      <c r="B42" s="51" t="s">
        <v>33</v>
      </c>
      <c r="C42" s="23">
        <v>1101</v>
      </c>
      <c r="D42" s="12" t="str">
        <f t="shared" si="1"/>
        <v>11</v>
      </c>
      <c r="E42" s="24" t="s">
        <v>21</v>
      </c>
      <c r="F42" s="13">
        <v>2.8</v>
      </c>
      <c r="G42" s="14">
        <v>138.98</v>
      </c>
      <c r="H42" s="15">
        <f t="shared" si="2"/>
        <v>25.079999999999984</v>
      </c>
      <c r="I42" s="15">
        <v>113.9</v>
      </c>
      <c r="J42" s="13">
        <f t="shared" si="3"/>
        <v>8921.808893365953</v>
      </c>
      <c r="K42" s="13">
        <f t="shared" si="4"/>
        <v>10886.330114135206</v>
      </c>
      <c r="L42" s="13">
        <v>1239953</v>
      </c>
      <c r="M42" s="17" t="s">
        <v>18</v>
      </c>
      <c r="N42" s="17" t="s">
        <v>19</v>
      </c>
      <c r="O42" s="41"/>
    </row>
    <row r="43" spans="1:15" s="2" customFormat="1" ht="20.25" customHeight="1">
      <c r="A43" s="11">
        <f t="shared" si="0"/>
        <v>38</v>
      </c>
      <c r="B43" s="51" t="s">
        <v>33</v>
      </c>
      <c r="C43" s="23">
        <v>1102</v>
      </c>
      <c r="D43" s="12" t="str">
        <f t="shared" si="1"/>
        <v>11</v>
      </c>
      <c r="E43" s="50" t="s">
        <v>32</v>
      </c>
      <c r="F43" s="13">
        <v>2.8</v>
      </c>
      <c r="G43" s="14">
        <v>115.82</v>
      </c>
      <c r="H43" s="15">
        <f t="shared" si="2"/>
        <v>20.89999999999999</v>
      </c>
      <c r="I43" s="15">
        <v>94.92</v>
      </c>
      <c r="J43" s="13">
        <f t="shared" si="3"/>
        <v>9559.834225522363</v>
      </c>
      <c r="K43" s="13">
        <f t="shared" si="4"/>
        <v>11664.770332911925</v>
      </c>
      <c r="L43" s="13">
        <v>1107220</v>
      </c>
      <c r="M43" s="17" t="s">
        <v>18</v>
      </c>
      <c r="N43" s="17" t="s">
        <v>19</v>
      </c>
      <c r="O43" s="41"/>
    </row>
    <row r="44" spans="1:15" s="2" customFormat="1" ht="20.25" customHeight="1">
      <c r="A44" s="11">
        <f t="shared" si="0"/>
        <v>39</v>
      </c>
      <c r="B44" s="51" t="s">
        <v>33</v>
      </c>
      <c r="C44" s="23">
        <v>1103</v>
      </c>
      <c r="D44" s="12" t="str">
        <f t="shared" si="1"/>
        <v>11</v>
      </c>
      <c r="E44" s="50" t="s">
        <v>32</v>
      </c>
      <c r="F44" s="13">
        <v>2.8</v>
      </c>
      <c r="G44" s="14">
        <v>115.82</v>
      </c>
      <c r="H44" s="15">
        <f t="shared" si="2"/>
        <v>20.89999999999999</v>
      </c>
      <c r="I44" s="15">
        <v>94.92</v>
      </c>
      <c r="J44" s="13">
        <f t="shared" si="3"/>
        <v>9497.97962355379</v>
      </c>
      <c r="K44" s="13">
        <f t="shared" si="4"/>
        <v>11589.29624947324</v>
      </c>
      <c r="L44" s="13">
        <v>1100056</v>
      </c>
      <c r="M44" s="17" t="s">
        <v>18</v>
      </c>
      <c r="N44" s="17" t="s">
        <v>19</v>
      </c>
      <c r="O44" s="41"/>
    </row>
    <row r="45" spans="1:15" s="2" customFormat="1" ht="20.25" customHeight="1">
      <c r="A45" s="11">
        <f t="shared" si="0"/>
        <v>40</v>
      </c>
      <c r="B45" s="51" t="s">
        <v>33</v>
      </c>
      <c r="C45" s="23">
        <v>1104</v>
      </c>
      <c r="D45" s="12" t="str">
        <f t="shared" si="1"/>
        <v>11</v>
      </c>
      <c r="E45" s="24" t="s">
        <v>21</v>
      </c>
      <c r="F45" s="13">
        <v>2.8</v>
      </c>
      <c r="G45" s="14">
        <v>138.99</v>
      </c>
      <c r="H45" s="15">
        <f t="shared" si="2"/>
        <v>25.080000000000013</v>
      </c>
      <c r="I45" s="15">
        <v>113.91</v>
      </c>
      <c r="J45" s="13">
        <f t="shared" si="3"/>
        <v>8818.691992229657</v>
      </c>
      <c r="K45" s="13">
        <f t="shared" si="4"/>
        <v>10760.33710824335</v>
      </c>
      <c r="L45" s="13">
        <v>1225710</v>
      </c>
      <c r="M45" s="17" t="s">
        <v>18</v>
      </c>
      <c r="N45" s="17" t="s">
        <v>19</v>
      </c>
      <c r="O45" s="41"/>
    </row>
    <row r="46" spans="1:15" s="2" customFormat="1" ht="20.25" customHeight="1">
      <c r="A46" s="11">
        <f t="shared" si="0"/>
        <v>41</v>
      </c>
      <c r="B46" s="51" t="s">
        <v>33</v>
      </c>
      <c r="C46" s="23">
        <v>1201</v>
      </c>
      <c r="D46" s="12" t="str">
        <f t="shared" si="1"/>
        <v>12</v>
      </c>
      <c r="E46" s="24" t="s">
        <v>21</v>
      </c>
      <c r="F46" s="13">
        <v>2.8</v>
      </c>
      <c r="G46" s="14">
        <v>138.98</v>
      </c>
      <c r="H46" s="15">
        <f t="shared" si="2"/>
        <v>25.079999999999984</v>
      </c>
      <c r="I46" s="15">
        <v>113.9</v>
      </c>
      <c r="J46" s="13">
        <f t="shared" si="3"/>
        <v>8952.741401640524</v>
      </c>
      <c r="K46" s="13">
        <f t="shared" si="4"/>
        <v>10924.073748902545</v>
      </c>
      <c r="L46" s="13">
        <v>1244252</v>
      </c>
      <c r="M46" s="17" t="s">
        <v>18</v>
      </c>
      <c r="N46" s="17" t="s">
        <v>19</v>
      </c>
      <c r="O46" s="41"/>
    </row>
    <row r="47" spans="1:15" s="2" customFormat="1" ht="20.25" customHeight="1">
      <c r="A47" s="11">
        <f t="shared" si="0"/>
        <v>42</v>
      </c>
      <c r="B47" s="51" t="s">
        <v>33</v>
      </c>
      <c r="C47" s="23">
        <v>1202</v>
      </c>
      <c r="D47" s="12" t="str">
        <f t="shared" si="1"/>
        <v>12</v>
      </c>
      <c r="E47" s="50" t="s">
        <v>32</v>
      </c>
      <c r="F47" s="13">
        <v>2.8</v>
      </c>
      <c r="G47" s="14">
        <v>115.82</v>
      </c>
      <c r="H47" s="15">
        <f t="shared" si="2"/>
        <v>20.89999999999999</v>
      </c>
      <c r="I47" s="15">
        <v>94.92</v>
      </c>
      <c r="J47" s="13">
        <f t="shared" si="3"/>
        <v>9590.770160594026</v>
      </c>
      <c r="K47" s="13">
        <f t="shared" si="4"/>
        <v>11702.517909818795</v>
      </c>
      <c r="L47" s="13">
        <v>1110803</v>
      </c>
      <c r="M47" s="17" t="s">
        <v>18</v>
      </c>
      <c r="N47" s="17" t="s">
        <v>19</v>
      </c>
      <c r="O47" s="42"/>
    </row>
    <row r="48" spans="1:15" s="2" customFormat="1" ht="20.25" customHeight="1">
      <c r="A48" s="11">
        <f t="shared" si="0"/>
        <v>43</v>
      </c>
      <c r="B48" s="51" t="s">
        <v>33</v>
      </c>
      <c r="C48" s="23">
        <v>1203</v>
      </c>
      <c r="D48" s="12" t="str">
        <f t="shared" si="1"/>
        <v>12</v>
      </c>
      <c r="E48" s="50" t="s">
        <v>32</v>
      </c>
      <c r="F48" s="13">
        <v>2.8</v>
      </c>
      <c r="G48" s="14">
        <v>115.82</v>
      </c>
      <c r="H48" s="15">
        <f t="shared" si="2"/>
        <v>20.89999999999999</v>
      </c>
      <c r="I48" s="15">
        <v>94.92</v>
      </c>
      <c r="J48" s="13">
        <f t="shared" si="3"/>
        <v>9528.915558625455</v>
      </c>
      <c r="K48" s="13">
        <f t="shared" si="4"/>
        <v>11627.04382638011</v>
      </c>
      <c r="L48" s="13">
        <v>1103639</v>
      </c>
      <c r="M48" s="17" t="s">
        <v>18</v>
      </c>
      <c r="N48" s="17" t="s">
        <v>19</v>
      </c>
      <c r="O48" s="40" t="s">
        <v>29</v>
      </c>
    </row>
    <row r="49" spans="1:15" s="2" customFormat="1" ht="20.25" customHeight="1">
      <c r="A49" s="11">
        <f t="shared" si="0"/>
        <v>44</v>
      </c>
      <c r="B49" s="51" t="s">
        <v>33</v>
      </c>
      <c r="C49" s="23">
        <v>1204</v>
      </c>
      <c r="D49" s="12" t="str">
        <f t="shared" si="1"/>
        <v>12</v>
      </c>
      <c r="E49" s="24" t="s">
        <v>21</v>
      </c>
      <c r="F49" s="13">
        <v>2.8</v>
      </c>
      <c r="G49" s="14">
        <v>138.99</v>
      </c>
      <c r="H49" s="15">
        <f t="shared" si="2"/>
        <v>25.080000000000013</v>
      </c>
      <c r="I49" s="15">
        <v>113.91</v>
      </c>
      <c r="J49" s="13">
        <f t="shared" si="3"/>
        <v>8849.62227498381</v>
      </c>
      <c r="K49" s="13">
        <f t="shared" si="4"/>
        <v>10798.077429549645</v>
      </c>
      <c r="L49" s="13">
        <v>1230009</v>
      </c>
      <c r="M49" s="17" t="s">
        <v>18</v>
      </c>
      <c r="N49" s="17" t="s">
        <v>19</v>
      </c>
      <c r="O49" s="41"/>
    </row>
    <row r="50" spans="1:15" s="2" customFormat="1" ht="20.25" customHeight="1">
      <c r="A50" s="11">
        <f aca="true" t="shared" si="5" ref="A50:A92">ROW()-5</f>
        <v>45</v>
      </c>
      <c r="B50" s="51" t="s">
        <v>33</v>
      </c>
      <c r="C50" s="23">
        <v>1301</v>
      </c>
      <c r="D50" s="12" t="str">
        <f aca="true" t="shared" si="6" ref="D50:D92">LEFT(C50,LEN(C50)-2)</f>
        <v>13</v>
      </c>
      <c r="E50" s="24" t="s">
        <v>21</v>
      </c>
      <c r="F50" s="13">
        <v>2.8</v>
      </c>
      <c r="G50" s="14">
        <v>138.98</v>
      </c>
      <c r="H50" s="15">
        <f t="shared" si="2"/>
        <v>25.079999999999984</v>
      </c>
      <c r="I50" s="15">
        <v>113.9</v>
      </c>
      <c r="J50" s="13">
        <f aca="true" t="shared" si="7" ref="J50:J92">L50/G50</f>
        <v>8983.6667146352</v>
      </c>
      <c r="K50" s="13">
        <f aca="true" t="shared" si="8" ref="K50:K92">L50/I50</f>
        <v>10961.80860403863</v>
      </c>
      <c r="L50" s="13">
        <v>1248550</v>
      </c>
      <c r="M50" s="17" t="s">
        <v>18</v>
      </c>
      <c r="N50" s="17" t="s">
        <v>19</v>
      </c>
      <c r="O50" s="41"/>
    </row>
    <row r="51" spans="1:15" s="2" customFormat="1" ht="20.25" customHeight="1">
      <c r="A51" s="11">
        <f t="shared" si="5"/>
        <v>46</v>
      </c>
      <c r="B51" s="51" t="s">
        <v>33</v>
      </c>
      <c r="C51" s="23">
        <v>1302</v>
      </c>
      <c r="D51" s="12" t="str">
        <f t="shared" si="6"/>
        <v>13</v>
      </c>
      <c r="E51" s="50" t="s">
        <v>32</v>
      </c>
      <c r="F51" s="13">
        <v>2.8</v>
      </c>
      <c r="G51" s="14">
        <v>115.82</v>
      </c>
      <c r="H51" s="15">
        <f t="shared" si="2"/>
        <v>20.89999999999999</v>
      </c>
      <c r="I51" s="15">
        <v>94.92</v>
      </c>
      <c r="J51" s="13">
        <f t="shared" si="7"/>
        <v>9621.688827490934</v>
      </c>
      <c r="K51" s="13">
        <f t="shared" si="8"/>
        <v>11740.244416350612</v>
      </c>
      <c r="L51" s="13">
        <v>1114384</v>
      </c>
      <c r="M51" s="17" t="s">
        <v>18</v>
      </c>
      <c r="N51" s="17" t="s">
        <v>19</v>
      </c>
      <c r="O51" s="41"/>
    </row>
    <row r="52" spans="1:15" s="2" customFormat="1" ht="20.25" customHeight="1">
      <c r="A52" s="11">
        <f t="shared" si="5"/>
        <v>47</v>
      </c>
      <c r="B52" s="51" t="s">
        <v>33</v>
      </c>
      <c r="C52" s="23">
        <v>1303</v>
      </c>
      <c r="D52" s="12" t="str">
        <f t="shared" si="6"/>
        <v>13</v>
      </c>
      <c r="E52" s="50" t="s">
        <v>32</v>
      </c>
      <c r="F52" s="13">
        <v>2.8</v>
      </c>
      <c r="G52" s="14">
        <v>115.82</v>
      </c>
      <c r="H52" s="15">
        <f t="shared" si="2"/>
        <v>20.89999999999999</v>
      </c>
      <c r="I52" s="15">
        <v>94.92</v>
      </c>
      <c r="J52" s="13">
        <f t="shared" si="7"/>
        <v>9559.834225522363</v>
      </c>
      <c r="K52" s="13">
        <f t="shared" si="8"/>
        <v>11664.770332911925</v>
      </c>
      <c r="L52" s="13">
        <v>1107220</v>
      </c>
      <c r="M52" s="17" t="s">
        <v>18</v>
      </c>
      <c r="N52" s="17" t="s">
        <v>19</v>
      </c>
      <c r="O52" s="41"/>
    </row>
    <row r="53" spans="1:15" s="2" customFormat="1" ht="20.25" customHeight="1">
      <c r="A53" s="11">
        <f t="shared" si="5"/>
        <v>48</v>
      </c>
      <c r="B53" s="51" t="s">
        <v>33</v>
      </c>
      <c r="C53" s="23">
        <v>1304</v>
      </c>
      <c r="D53" s="12" t="str">
        <f t="shared" si="6"/>
        <v>13</v>
      </c>
      <c r="E53" s="24" t="s">
        <v>21</v>
      </c>
      <c r="F53" s="13">
        <v>2.8</v>
      </c>
      <c r="G53" s="14">
        <v>138.99</v>
      </c>
      <c r="H53" s="15">
        <f t="shared" si="2"/>
        <v>25.080000000000013</v>
      </c>
      <c r="I53" s="15">
        <v>113.91</v>
      </c>
      <c r="J53" s="13">
        <f t="shared" si="7"/>
        <v>8880.552557737967</v>
      </c>
      <c r="K53" s="13">
        <f t="shared" si="8"/>
        <v>10835.817750855938</v>
      </c>
      <c r="L53" s="13">
        <v>1234308</v>
      </c>
      <c r="M53" s="17" t="s">
        <v>18</v>
      </c>
      <c r="N53" s="17" t="s">
        <v>19</v>
      </c>
      <c r="O53" s="41"/>
    </row>
    <row r="54" spans="1:15" s="2" customFormat="1" ht="20.25" customHeight="1">
      <c r="A54" s="11">
        <f t="shared" si="5"/>
        <v>49</v>
      </c>
      <c r="B54" s="51" t="s">
        <v>33</v>
      </c>
      <c r="C54" s="23">
        <v>1401</v>
      </c>
      <c r="D54" s="12" t="str">
        <f t="shared" si="6"/>
        <v>14</v>
      </c>
      <c r="E54" s="24" t="s">
        <v>21</v>
      </c>
      <c r="F54" s="13">
        <v>2.8</v>
      </c>
      <c r="G54" s="14">
        <v>138.98</v>
      </c>
      <c r="H54" s="15">
        <f t="shared" si="2"/>
        <v>25.079999999999984</v>
      </c>
      <c r="I54" s="15">
        <v>113.9</v>
      </c>
      <c r="J54" s="13">
        <f t="shared" si="7"/>
        <v>9014.599222909772</v>
      </c>
      <c r="K54" s="13">
        <f t="shared" si="8"/>
        <v>10999.552238805969</v>
      </c>
      <c r="L54" s="13">
        <v>1252849</v>
      </c>
      <c r="M54" s="17" t="s">
        <v>18</v>
      </c>
      <c r="N54" s="17" t="s">
        <v>19</v>
      </c>
      <c r="O54" s="41"/>
    </row>
    <row r="55" spans="1:15" s="2" customFormat="1" ht="20.25" customHeight="1">
      <c r="A55" s="11">
        <f t="shared" si="5"/>
        <v>50</v>
      </c>
      <c r="B55" s="51" t="s">
        <v>33</v>
      </c>
      <c r="C55" s="23">
        <v>1402</v>
      </c>
      <c r="D55" s="12" t="str">
        <f t="shared" si="6"/>
        <v>14</v>
      </c>
      <c r="E55" s="50" t="s">
        <v>32</v>
      </c>
      <c r="F55" s="13">
        <v>2.8</v>
      </c>
      <c r="G55" s="14">
        <v>115.82</v>
      </c>
      <c r="H55" s="15">
        <f t="shared" si="2"/>
        <v>20.89999999999999</v>
      </c>
      <c r="I55" s="15">
        <v>94.92</v>
      </c>
      <c r="J55" s="13">
        <f t="shared" si="7"/>
        <v>9652.616128475222</v>
      </c>
      <c r="K55" s="13">
        <f t="shared" si="8"/>
        <v>11777.981458069953</v>
      </c>
      <c r="L55" s="13">
        <v>1117966</v>
      </c>
      <c r="M55" s="17" t="s">
        <v>18</v>
      </c>
      <c r="N55" s="17" t="s">
        <v>19</v>
      </c>
      <c r="O55" s="41"/>
    </row>
    <row r="56" spans="1:15" s="2" customFormat="1" ht="20.25" customHeight="1">
      <c r="A56" s="11">
        <f t="shared" si="5"/>
        <v>51</v>
      </c>
      <c r="B56" s="51" t="s">
        <v>33</v>
      </c>
      <c r="C56" s="23">
        <v>1403</v>
      </c>
      <c r="D56" s="12" t="str">
        <f t="shared" si="6"/>
        <v>14</v>
      </c>
      <c r="E56" s="50" t="s">
        <v>32</v>
      </c>
      <c r="F56" s="13">
        <v>2.8</v>
      </c>
      <c r="G56" s="14">
        <v>115.82</v>
      </c>
      <c r="H56" s="15">
        <f t="shared" si="2"/>
        <v>20.89999999999999</v>
      </c>
      <c r="I56" s="15">
        <v>94.92</v>
      </c>
      <c r="J56" s="13">
        <f t="shared" si="7"/>
        <v>9590.770160594026</v>
      </c>
      <c r="K56" s="13">
        <f t="shared" si="8"/>
        <v>11702.517909818795</v>
      </c>
      <c r="L56" s="13">
        <v>1110803</v>
      </c>
      <c r="M56" s="17" t="s">
        <v>18</v>
      </c>
      <c r="N56" s="17" t="s">
        <v>19</v>
      </c>
      <c r="O56" s="41"/>
    </row>
    <row r="57" spans="1:15" s="2" customFormat="1" ht="20.25" customHeight="1">
      <c r="A57" s="11">
        <f t="shared" si="5"/>
        <v>52</v>
      </c>
      <c r="B57" s="51" t="s">
        <v>33</v>
      </c>
      <c r="C57" s="23">
        <v>1404</v>
      </c>
      <c r="D57" s="12" t="str">
        <f t="shared" si="6"/>
        <v>14</v>
      </c>
      <c r="E57" s="24" t="s">
        <v>21</v>
      </c>
      <c r="F57" s="13">
        <v>2.8</v>
      </c>
      <c r="G57" s="14">
        <v>138.99</v>
      </c>
      <c r="H57" s="15">
        <f t="shared" si="2"/>
        <v>25.080000000000013</v>
      </c>
      <c r="I57" s="15">
        <v>113.91</v>
      </c>
      <c r="J57" s="13">
        <f t="shared" si="7"/>
        <v>8911.475645729908</v>
      </c>
      <c r="K57" s="13">
        <f t="shared" si="8"/>
        <v>10873.54929330173</v>
      </c>
      <c r="L57" s="13">
        <v>1238606</v>
      </c>
      <c r="M57" s="17" t="s">
        <v>18</v>
      </c>
      <c r="N57" s="17" t="s">
        <v>19</v>
      </c>
      <c r="O57" s="41"/>
    </row>
    <row r="58" spans="1:15" s="2" customFormat="1" ht="20.25" customHeight="1">
      <c r="A58" s="11">
        <f t="shared" si="5"/>
        <v>53</v>
      </c>
      <c r="B58" s="51" t="s">
        <v>33</v>
      </c>
      <c r="C58" s="23">
        <v>1501</v>
      </c>
      <c r="D58" s="12" t="str">
        <f t="shared" si="6"/>
        <v>15</v>
      </c>
      <c r="E58" s="24" t="s">
        <v>21</v>
      </c>
      <c r="F58" s="13">
        <v>2.8</v>
      </c>
      <c r="G58" s="14">
        <v>138.98</v>
      </c>
      <c r="H58" s="15">
        <f t="shared" si="2"/>
        <v>25.079999999999984</v>
      </c>
      <c r="I58" s="15">
        <v>113.9</v>
      </c>
      <c r="J58" s="13">
        <f t="shared" si="7"/>
        <v>9045.51734062455</v>
      </c>
      <c r="K58" s="13">
        <f t="shared" si="8"/>
        <v>11037.278314310799</v>
      </c>
      <c r="L58" s="13">
        <v>1257146</v>
      </c>
      <c r="M58" s="17" t="s">
        <v>18</v>
      </c>
      <c r="N58" s="17" t="s">
        <v>19</v>
      </c>
      <c r="O58" s="41"/>
    </row>
    <row r="59" spans="1:15" s="2" customFormat="1" ht="20.25" customHeight="1">
      <c r="A59" s="11">
        <f t="shared" si="5"/>
        <v>54</v>
      </c>
      <c r="B59" s="51" t="s">
        <v>33</v>
      </c>
      <c r="C59" s="23">
        <v>1502</v>
      </c>
      <c r="D59" s="12" t="str">
        <f t="shared" si="6"/>
        <v>15</v>
      </c>
      <c r="E59" s="50" t="s">
        <v>32</v>
      </c>
      <c r="F59" s="13">
        <v>2.8</v>
      </c>
      <c r="G59" s="14">
        <v>115.82</v>
      </c>
      <c r="H59" s="15">
        <f t="shared" si="2"/>
        <v>20.89999999999999</v>
      </c>
      <c r="I59" s="15">
        <v>94.92</v>
      </c>
      <c r="J59" s="13">
        <f t="shared" si="7"/>
        <v>9683.552063546884</v>
      </c>
      <c r="K59" s="13">
        <f t="shared" si="8"/>
        <v>11815.729034976823</v>
      </c>
      <c r="L59" s="13">
        <v>1121549</v>
      </c>
      <c r="M59" s="17" t="s">
        <v>18</v>
      </c>
      <c r="N59" s="17" t="s">
        <v>19</v>
      </c>
      <c r="O59" s="41"/>
    </row>
    <row r="60" spans="1:15" s="2" customFormat="1" ht="20.25" customHeight="1">
      <c r="A60" s="11">
        <f t="shared" si="5"/>
        <v>55</v>
      </c>
      <c r="B60" s="51" t="s">
        <v>33</v>
      </c>
      <c r="C60" s="23">
        <v>1503</v>
      </c>
      <c r="D60" s="12" t="str">
        <f t="shared" si="6"/>
        <v>15</v>
      </c>
      <c r="E60" s="50" t="s">
        <v>32</v>
      </c>
      <c r="F60" s="13">
        <v>2.8</v>
      </c>
      <c r="G60" s="14">
        <v>115.82</v>
      </c>
      <c r="H60" s="15">
        <f t="shared" si="2"/>
        <v>20.89999999999999</v>
      </c>
      <c r="I60" s="15">
        <v>94.92</v>
      </c>
      <c r="J60" s="13">
        <f t="shared" si="7"/>
        <v>9621.688827490934</v>
      </c>
      <c r="K60" s="13">
        <f t="shared" si="8"/>
        <v>11740.244416350612</v>
      </c>
      <c r="L60" s="13">
        <v>1114384</v>
      </c>
      <c r="M60" s="17" t="s">
        <v>18</v>
      </c>
      <c r="N60" s="17" t="s">
        <v>19</v>
      </c>
      <c r="O60" s="41"/>
    </row>
    <row r="61" spans="1:15" s="2" customFormat="1" ht="20.25" customHeight="1">
      <c r="A61" s="11">
        <f t="shared" si="5"/>
        <v>56</v>
      </c>
      <c r="B61" s="51" t="s">
        <v>33</v>
      </c>
      <c r="C61" s="23">
        <v>1504</v>
      </c>
      <c r="D61" s="12" t="str">
        <f t="shared" si="6"/>
        <v>15</v>
      </c>
      <c r="E61" s="24" t="s">
        <v>21</v>
      </c>
      <c r="F61" s="13">
        <v>2.8</v>
      </c>
      <c r="G61" s="14">
        <v>138.99</v>
      </c>
      <c r="H61" s="15">
        <f t="shared" si="2"/>
        <v>25.080000000000013</v>
      </c>
      <c r="I61" s="15">
        <v>113.91</v>
      </c>
      <c r="J61" s="13">
        <f t="shared" si="7"/>
        <v>8942.405928484062</v>
      </c>
      <c r="K61" s="13">
        <f t="shared" si="8"/>
        <v>10911.289614608024</v>
      </c>
      <c r="L61" s="13">
        <v>1242905</v>
      </c>
      <c r="M61" s="17" t="s">
        <v>18</v>
      </c>
      <c r="N61" s="17" t="s">
        <v>19</v>
      </c>
      <c r="O61" s="41"/>
    </row>
    <row r="62" spans="1:15" s="2" customFormat="1" ht="20.25" customHeight="1">
      <c r="A62" s="11">
        <f t="shared" si="5"/>
        <v>57</v>
      </c>
      <c r="B62" s="51" t="s">
        <v>33</v>
      </c>
      <c r="C62" s="23">
        <v>1601</v>
      </c>
      <c r="D62" s="12" t="str">
        <f t="shared" si="6"/>
        <v>16</v>
      </c>
      <c r="E62" s="24" t="s">
        <v>21</v>
      </c>
      <c r="F62" s="13">
        <v>2.8</v>
      </c>
      <c r="G62" s="14">
        <v>138.98</v>
      </c>
      <c r="H62" s="15">
        <f t="shared" si="2"/>
        <v>25.079999999999984</v>
      </c>
      <c r="I62" s="15">
        <v>113.9</v>
      </c>
      <c r="J62" s="13">
        <f t="shared" si="7"/>
        <v>9076.449848899123</v>
      </c>
      <c r="K62" s="13">
        <f t="shared" si="8"/>
        <v>11075.021949078138</v>
      </c>
      <c r="L62" s="13">
        <v>1261445</v>
      </c>
      <c r="M62" s="17" t="s">
        <v>18</v>
      </c>
      <c r="N62" s="17" t="s">
        <v>19</v>
      </c>
      <c r="O62" s="41"/>
    </row>
    <row r="63" spans="1:15" s="2" customFormat="1" ht="20.25" customHeight="1">
      <c r="A63" s="11">
        <f t="shared" si="5"/>
        <v>58</v>
      </c>
      <c r="B63" s="51" t="s">
        <v>33</v>
      </c>
      <c r="C63" s="23">
        <v>1602</v>
      </c>
      <c r="D63" s="12" t="str">
        <f t="shared" si="6"/>
        <v>16</v>
      </c>
      <c r="E63" s="50" t="s">
        <v>32</v>
      </c>
      <c r="F63" s="13">
        <v>2.8</v>
      </c>
      <c r="G63" s="14">
        <v>115.82</v>
      </c>
      <c r="H63" s="15">
        <f t="shared" si="2"/>
        <v>20.89999999999999</v>
      </c>
      <c r="I63" s="15">
        <v>94.92</v>
      </c>
      <c r="J63" s="13">
        <f t="shared" si="7"/>
        <v>9714.470730443792</v>
      </c>
      <c r="K63" s="13">
        <f t="shared" si="8"/>
        <v>11853.455541508638</v>
      </c>
      <c r="L63" s="13">
        <v>1125130</v>
      </c>
      <c r="M63" s="17" t="s">
        <v>18</v>
      </c>
      <c r="N63" s="17" t="s">
        <v>19</v>
      </c>
      <c r="O63" s="41"/>
    </row>
    <row r="64" spans="1:15" s="2" customFormat="1" ht="20.25" customHeight="1">
      <c r="A64" s="11">
        <f t="shared" si="5"/>
        <v>59</v>
      </c>
      <c r="B64" s="51" t="s">
        <v>33</v>
      </c>
      <c r="C64" s="23">
        <v>1603</v>
      </c>
      <c r="D64" s="12" t="str">
        <f t="shared" si="6"/>
        <v>16</v>
      </c>
      <c r="E64" s="50" t="s">
        <v>32</v>
      </c>
      <c r="F64" s="13">
        <v>2.8</v>
      </c>
      <c r="G64" s="14">
        <v>115.82</v>
      </c>
      <c r="H64" s="15">
        <f t="shared" si="2"/>
        <v>20.89999999999999</v>
      </c>
      <c r="I64" s="15">
        <v>94.92</v>
      </c>
      <c r="J64" s="13">
        <f t="shared" si="7"/>
        <v>9652.616128475222</v>
      </c>
      <c r="K64" s="13">
        <f t="shared" si="8"/>
        <v>11777.981458069953</v>
      </c>
      <c r="L64" s="13">
        <v>1117966</v>
      </c>
      <c r="M64" s="17" t="s">
        <v>18</v>
      </c>
      <c r="N64" s="17" t="s">
        <v>19</v>
      </c>
      <c r="O64" s="41"/>
    </row>
    <row r="65" spans="1:15" s="2" customFormat="1" ht="20.25" customHeight="1">
      <c r="A65" s="11">
        <f t="shared" si="5"/>
        <v>60</v>
      </c>
      <c r="B65" s="51" t="s">
        <v>33</v>
      </c>
      <c r="C65" s="23">
        <v>1604</v>
      </c>
      <c r="D65" s="12" t="str">
        <f t="shared" si="6"/>
        <v>16</v>
      </c>
      <c r="E65" s="24" t="s">
        <v>21</v>
      </c>
      <c r="F65" s="13">
        <v>2.8</v>
      </c>
      <c r="G65" s="14">
        <v>138.99</v>
      </c>
      <c r="H65" s="15">
        <f t="shared" si="2"/>
        <v>25.080000000000013</v>
      </c>
      <c r="I65" s="15">
        <v>113.91</v>
      </c>
      <c r="J65" s="13">
        <f t="shared" si="7"/>
        <v>8973.336211238218</v>
      </c>
      <c r="K65" s="13">
        <f t="shared" si="8"/>
        <v>10949.02993591432</v>
      </c>
      <c r="L65" s="13">
        <v>1247204</v>
      </c>
      <c r="M65" s="17" t="s">
        <v>18</v>
      </c>
      <c r="N65" s="17" t="s">
        <v>19</v>
      </c>
      <c r="O65" s="41"/>
    </row>
    <row r="66" spans="1:15" s="2" customFormat="1" ht="20.25" customHeight="1">
      <c r="A66" s="11">
        <f t="shared" si="5"/>
        <v>61</v>
      </c>
      <c r="B66" s="51" t="s">
        <v>33</v>
      </c>
      <c r="C66" s="23">
        <v>1701</v>
      </c>
      <c r="D66" s="12" t="str">
        <f t="shared" si="6"/>
        <v>17</v>
      </c>
      <c r="E66" s="24" t="s">
        <v>21</v>
      </c>
      <c r="F66" s="13">
        <v>2.8</v>
      </c>
      <c r="G66" s="14">
        <v>138.98</v>
      </c>
      <c r="H66" s="15">
        <f t="shared" si="2"/>
        <v>25.079999999999984</v>
      </c>
      <c r="I66" s="15">
        <v>113.9</v>
      </c>
      <c r="J66" s="13">
        <f t="shared" si="7"/>
        <v>9045.51734062455</v>
      </c>
      <c r="K66" s="13">
        <f t="shared" si="8"/>
        <v>11037.278314310799</v>
      </c>
      <c r="L66" s="13">
        <v>1257146</v>
      </c>
      <c r="M66" s="17" t="s">
        <v>18</v>
      </c>
      <c r="N66" s="17" t="s">
        <v>19</v>
      </c>
      <c r="O66" s="41"/>
    </row>
    <row r="67" spans="1:15" s="2" customFormat="1" ht="20.25" customHeight="1">
      <c r="A67" s="11">
        <f t="shared" si="5"/>
        <v>62</v>
      </c>
      <c r="B67" s="51" t="s">
        <v>33</v>
      </c>
      <c r="C67" s="23">
        <v>1702</v>
      </c>
      <c r="D67" s="12" t="str">
        <f t="shared" si="6"/>
        <v>17</v>
      </c>
      <c r="E67" s="50" t="s">
        <v>32</v>
      </c>
      <c r="F67" s="13">
        <v>2.8</v>
      </c>
      <c r="G67" s="14">
        <v>115.82</v>
      </c>
      <c r="H67" s="15">
        <f t="shared" si="2"/>
        <v>20.89999999999999</v>
      </c>
      <c r="I67" s="15">
        <v>94.92</v>
      </c>
      <c r="J67" s="13">
        <f t="shared" si="7"/>
        <v>9745.406665515455</v>
      </c>
      <c r="K67" s="13">
        <f t="shared" si="8"/>
        <v>11891.203118415508</v>
      </c>
      <c r="L67" s="13">
        <v>1128713</v>
      </c>
      <c r="M67" s="17" t="s">
        <v>18</v>
      </c>
      <c r="N67" s="17" t="s">
        <v>19</v>
      </c>
      <c r="O67" s="41"/>
    </row>
    <row r="68" spans="1:15" s="2" customFormat="1" ht="20.25" customHeight="1">
      <c r="A68" s="11">
        <f t="shared" si="5"/>
        <v>63</v>
      </c>
      <c r="B68" s="51" t="s">
        <v>33</v>
      </c>
      <c r="C68" s="23">
        <v>1703</v>
      </c>
      <c r="D68" s="12" t="str">
        <f t="shared" si="6"/>
        <v>17</v>
      </c>
      <c r="E68" s="50" t="s">
        <v>32</v>
      </c>
      <c r="F68" s="13">
        <v>2.8</v>
      </c>
      <c r="G68" s="14">
        <v>115.82</v>
      </c>
      <c r="H68" s="15">
        <f t="shared" si="2"/>
        <v>20.89999999999999</v>
      </c>
      <c r="I68" s="15">
        <v>94.92</v>
      </c>
      <c r="J68" s="13">
        <f t="shared" si="7"/>
        <v>9683.552063546884</v>
      </c>
      <c r="K68" s="13">
        <f t="shared" si="8"/>
        <v>11815.729034976823</v>
      </c>
      <c r="L68" s="13">
        <v>1121549</v>
      </c>
      <c r="M68" s="17" t="s">
        <v>18</v>
      </c>
      <c r="N68" s="17" t="s">
        <v>19</v>
      </c>
      <c r="O68" s="42"/>
    </row>
    <row r="69" spans="1:15" s="2" customFormat="1" ht="20.25" customHeight="1">
      <c r="A69" s="11">
        <f t="shared" si="5"/>
        <v>64</v>
      </c>
      <c r="B69" s="51" t="s">
        <v>33</v>
      </c>
      <c r="C69" s="23">
        <v>1704</v>
      </c>
      <c r="D69" s="12" t="str">
        <f t="shared" si="6"/>
        <v>17</v>
      </c>
      <c r="E69" s="24" t="s">
        <v>21</v>
      </c>
      <c r="F69" s="18">
        <v>2.8</v>
      </c>
      <c r="G69" s="14">
        <v>138.99</v>
      </c>
      <c r="H69" s="15">
        <f t="shared" si="2"/>
        <v>25.080000000000013</v>
      </c>
      <c r="I69" s="15">
        <v>113.91</v>
      </c>
      <c r="J69" s="13">
        <f t="shared" si="7"/>
        <v>8942.405928484062</v>
      </c>
      <c r="K69" s="13">
        <f t="shared" si="8"/>
        <v>10911.289614608024</v>
      </c>
      <c r="L69" s="13">
        <v>1242905</v>
      </c>
      <c r="M69" s="20" t="s">
        <v>18</v>
      </c>
      <c r="N69" s="20" t="s">
        <v>19</v>
      </c>
      <c r="O69" s="40" t="s">
        <v>29</v>
      </c>
    </row>
    <row r="70" spans="1:15" s="2" customFormat="1" ht="20.25" customHeight="1">
      <c r="A70" s="11">
        <f t="shared" si="5"/>
        <v>65</v>
      </c>
      <c r="B70" s="51" t="s">
        <v>33</v>
      </c>
      <c r="C70" s="23">
        <v>1801</v>
      </c>
      <c r="D70" s="12" t="str">
        <f t="shared" si="6"/>
        <v>18</v>
      </c>
      <c r="E70" s="24" t="s">
        <v>21</v>
      </c>
      <c r="F70" s="18">
        <v>2.8</v>
      </c>
      <c r="G70" s="14">
        <v>138.98</v>
      </c>
      <c r="H70" s="15">
        <f t="shared" si="2"/>
        <v>25.079999999999984</v>
      </c>
      <c r="I70" s="15">
        <v>113.9</v>
      </c>
      <c r="J70" s="13">
        <f t="shared" si="7"/>
        <v>9014.599222909772</v>
      </c>
      <c r="K70" s="13">
        <f t="shared" si="8"/>
        <v>10999.552238805969</v>
      </c>
      <c r="L70" s="13">
        <v>1252849</v>
      </c>
      <c r="M70" s="20" t="s">
        <v>18</v>
      </c>
      <c r="N70" s="20" t="s">
        <v>19</v>
      </c>
      <c r="O70" s="41"/>
    </row>
    <row r="71" spans="1:15" s="2" customFormat="1" ht="20.25" customHeight="1">
      <c r="A71" s="11">
        <f t="shared" si="5"/>
        <v>66</v>
      </c>
      <c r="B71" s="51" t="s">
        <v>33</v>
      </c>
      <c r="C71" s="23">
        <v>1802</v>
      </c>
      <c r="D71" s="12" t="str">
        <f t="shared" si="6"/>
        <v>18</v>
      </c>
      <c r="E71" s="50" t="s">
        <v>32</v>
      </c>
      <c r="F71" s="18">
        <v>2.8</v>
      </c>
      <c r="G71" s="14">
        <v>115.82</v>
      </c>
      <c r="H71" s="15">
        <f aca="true" t="shared" si="9" ref="H71:H121">G71-I71</f>
        <v>20.89999999999999</v>
      </c>
      <c r="I71" s="15">
        <v>94.92</v>
      </c>
      <c r="J71" s="13">
        <f t="shared" si="7"/>
        <v>9776.325332412365</v>
      </c>
      <c r="K71" s="13">
        <f t="shared" si="8"/>
        <v>11928.929624947325</v>
      </c>
      <c r="L71" s="13">
        <v>1132294</v>
      </c>
      <c r="M71" s="20" t="s">
        <v>18</v>
      </c>
      <c r="N71" s="20" t="s">
        <v>19</v>
      </c>
      <c r="O71" s="41"/>
    </row>
    <row r="72" spans="1:15" s="2" customFormat="1" ht="20.25" customHeight="1">
      <c r="A72" s="11">
        <f t="shared" si="5"/>
        <v>67</v>
      </c>
      <c r="B72" s="51" t="s">
        <v>33</v>
      </c>
      <c r="C72" s="23">
        <v>1803</v>
      </c>
      <c r="D72" s="12" t="str">
        <f t="shared" si="6"/>
        <v>18</v>
      </c>
      <c r="E72" s="50" t="s">
        <v>32</v>
      </c>
      <c r="F72" s="18">
        <v>2.8</v>
      </c>
      <c r="G72" s="14">
        <v>115.82</v>
      </c>
      <c r="H72" s="15">
        <f t="shared" si="9"/>
        <v>20.89999999999999</v>
      </c>
      <c r="I72" s="19">
        <v>94.92</v>
      </c>
      <c r="J72" s="13">
        <f t="shared" si="7"/>
        <v>9714.470730443792</v>
      </c>
      <c r="K72" s="13">
        <f t="shared" si="8"/>
        <v>11853.455541508638</v>
      </c>
      <c r="L72" s="13">
        <v>1125130</v>
      </c>
      <c r="M72" s="20" t="s">
        <v>18</v>
      </c>
      <c r="N72" s="20" t="s">
        <v>19</v>
      </c>
      <c r="O72" s="41"/>
    </row>
    <row r="73" spans="1:15" s="2" customFormat="1" ht="20.25" customHeight="1">
      <c r="A73" s="11">
        <f t="shared" si="5"/>
        <v>68</v>
      </c>
      <c r="B73" s="51" t="s">
        <v>33</v>
      </c>
      <c r="C73" s="23">
        <v>1804</v>
      </c>
      <c r="D73" s="12" t="str">
        <f t="shared" si="6"/>
        <v>18</v>
      </c>
      <c r="E73" s="24" t="s">
        <v>21</v>
      </c>
      <c r="F73" s="18">
        <v>2.8</v>
      </c>
      <c r="G73" s="14">
        <v>138.99</v>
      </c>
      <c r="H73" s="15">
        <f t="shared" si="9"/>
        <v>25.080000000000013</v>
      </c>
      <c r="I73" s="15">
        <v>113.91</v>
      </c>
      <c r="J73" s="13">
        <f t="shared" si="7"/>
        <v>8911.475645729908</v>
      </c>
      <c r="K73" s="13">
        <f t="shared" si="8"/>
        <v>10873.54929330173</v>
      </c>
      <c r="L73" s="13">
        <v>1238606</v>
      </c>
      <c r="M73" s="20" t="s">
        <v>18</v>
      </c>
      <c r="N73" s="20" t="s">
        <v>19</v>
      </c>
      <c r="O73" s="41"/>
    </row>
    <row r="74" spans="1:15" s="2" customFormat="1" ht="20.25" customHeight="1">
      <c r="A74" s="11">
        <f t="shared" si="5"/>
        <v>69</v>
      </c>
      <c r="B74" s="51" t="s">
        <v>33</v>
      </c>
      <c r="C74" s="23">
        <v>1901</v>
      </c>
      <c r="D74" s="12" t="str">
        <f t="shared" si="6"/>
        <v>19</v>
      </c>
      <c r="E74" s="24" t="s">
        <v>21</v>
      </c>
      <c r="F74" s="18">
        <v>2.8</v>
      </c>
      <c r="G74" s="14">
        <v>138.98</v>
      </c>
      <c r="H74" s="15">
        <f t="shared" si="9"/>
        <v>25.079999999999984</v>
      </c>
      <c r="I74" s="15">
        <v>113.9</v>
      </c>
      <c r="J74" s="13">
        <f t="shared" si="7"/>
        <v>8983.6667146352</v>
      </c>
      <c r="K74" s="13">
        <f t="shared" si="8"/>
        <v>10961.80860403863</v>
      </c>
      <c r="L74" s="13">
        <v>1248550</v>
      </c>
      <c r="M74" s="20" t="s">
        <v>18</v>
      </c>
      <c r="N74" s="20" t="s">
        <v>19</v>
      </c>
      <c r="O74" s="41"/>
    </row>
    <row r="75" spans="1:15" s="2" customFormat="1" ht="20.25" customHeight="1">
      <c r="A75" s="11">
        <f t="shared" si="5"/>
        <v>70</v>
      </c>
      <c r="B75" s="51" t="s">
        <v>33</v>
      </c>
      <c r="C75" s="23">
        <v>1902</v>
      </c>
      <c r="D75" s="12" t="str">
        <f t="shared" si="6"/>
        <v>19</v>
      </c>
      <c r="E75" s="50" t="s">
        <v>32</v>
      </c>
      <c r="F75" s="18">
        <v>2.8</v>
      </c>
      <c r="G75" s="14">
        <v>115.82</v>
      </c>
      <c r="H75" s="15">
        <f t="shared" si="9"/>
        <v>20.89999999999999</v>
      </c>
      <c r="I75" s="15">
        <v>94.92</v>
      </c>
      <c r="J75" s="13">
        <f t="shared" si="7"/>
        <v>9807.261267484027</v>
      </c>
      <c r="K75" s="13">
        <f t="shared" si="8"/>
        <v>11966.677201854192</v>
      </c>
      <c r="L75" s="13">
        <v>1135877</v>
      </c>
      <c r="M75" s="20" t="s">
        <v>18</v>
      </c>
      <c r="N75" s="20" t="s">
        <v>19</v>
      </c>
      <c r="O75" s="41"/>
    </row>
    <row r="76" spans="1:15" s="2" customFormat="1" ht="20.25" customHeight="1">
      <c r="A76" s="11">
        <f t="shared" si="5"/>
        <v>71</v>
      </c>
      <c r="B76" s="51" t="s">
        <v>33</v>
      </c>
      <c r="C76" s="23">
        <v>1903</v>
      </c>
      <c r="D76" s="12" t="str">
        <f t="shared" si="6"/>
        <v>19</v>
      </c>
      <c r="E76" s="50" t="s">
        <v>32</v>
      </c>
      <c r="F76" s="18">
        <v>2.8</v>
      </c>
      <c r="G76" s="14">
        <v>115.82</v>
      </c>
      <c r="H76" s="15">
        <f t="shared" si="9"/>
        <v>20.89999999999999</v>
      </c>
      <c r="I76" s="19">
        <v>94.92</v>
      </c>
      <c r="J76" s="13">
        <f t="shared" si="7"/>
        <v>9745.406665515455</v>
      </c>
      <c r="K76" s="13">
        <f t="shared" si="8"/>
        <v>11891.203118415508</v>
      </c>
      <c r="L76" s="13">
        <v>1128713</v>
      </c>
      <c r="M76" s="20" t="s">
        <v>18</v>
      </c>
      <c r="N76" s="20" t="s">
        <v>19</v>
      </c>
      <c r="O76" s="41"/>
    </row>
    <row r="77" spans="1:15" s="2" customFormat="1" ht="20.25" customHeight="1">
      <c r="A77" s="11">
        <f t="shared" si="5"/>
        <v>72</v>
      </c>
      <c r="B77" s="51" t="s">
        <v>33</v>
      </c>
      <c r="C77" s="23">
        <v>1904</v>
      </c>
      <c r="D77" s="12" t="str">
        <f t="shared" si="6"/>
        <v>19</v>
      </c>
      <c r="E77" s="24" t="s">
        <v>21</v>
      </c>
      <c r="F77" s="18">
        <v>2.8</v>
      </c>
      <c r="G77" s="14">
        <v>138.99</v>
      </c>
      <c r="H77" s="15">
        <f t="shared" si="9"/>
        <v>25.080000000000013</v>
      </c>
      <c r="I77" s="15">
        <v>113.91</v>
      </c>
      <c r="J77" s="13">
        <f t="shared" si="7"/>
        <v>8880.552557737967</v>
      </c>
      <c r="K77" s="13">
        <f t="shared" si="8"/>
        <v>10835.817750855938</v>
      </c>
      <c r="L77" s="13">
        <v>1234308</v>
      </c>
      <c r="M77" s="20" t="s">
        <v>18</v>
      </c>
      <c r="N77" s="20" t="s">
        <v>19</v>
      </c>
      <c r="O77" s="41"/>
    </row>
    <row r="78" spans="1:15" s="2" customFormat="1" ht="20.25" customHeight="1">
      <c r="A78" s="11">
        <f t="shared" si="5"/>
        <v>73</v>
      </c>
      <c r="B78" s="51" t="s">
        <v>33</v>
      </c>
      <c r="C78" s="23">
        <v>2001</v>
      </c>
      <c r="D78" s="12" t="str">
        <f t="shared" si="6"/>
        <v>20</v>
      </c>
      <c r="E78" s="24" t="s">
        <v>21</v>
      </c>
      <c r="F78" s="18">
        <v>2.8</v>
      </c>
      <c r="G78" s="14">
        <v>138.98</v>
      </c>
      <c r="H78" s="15">
        <f t="shared" si="9"/>
        <v>25.079999999999984</v>
      </c>
      <c r="I78" s="15">
        <v>113.9</v>
      </c>
      <c r="J78" s="13">
        <f t="shared" si="7"/>
        <v>8952.741401640524</v>
      </c>
      <c r="K78" s="13">
        <f t="shared" si="8"/>
        <v>10924.073748902545</v>
      </c>
      <c r="L78" s="13">
        <v>1244252</v>
      </c>
      <c r="M78" s="20" t="s">
        <v>18</v>
      </c>
      <c r="N78" s="20" t="s">
        <v>19</v>
      </c>
      <c r="O78" s="41"/>
    </row>
    <row r="79" spans="1:15" s="2" customFormat="1" ht="20.25" customHeight="1">
      <c r="A79" s="11">
        <f t="shared" si="5"/>
        <v>74</v>
      </c>
      <c r="B79" s="51" t="s">
        <v>33</v>
      </c>
      <c r="C79" s="23">
        <v>2002</v>
      </c>
      <c r="D79" s="12" t="str">
        <f t="shared" si="6"/>
        <v>20</v>
      </c>
      <c r="E79" s="50" t="s">
        <v>32</v>
      </c>
      <c r="F79" s="18">
        <v>2.8</v>
      </c>
      <c r="G79" s="14">
        <v>115.82</v>
      </c>
      <c r="H79" s="15">
        <f t="shared" si="9"/>
        <v>20.89999999999999</v>
      </c>
      <c r="I79" s="19">
        <v>94.92</v>
      </c>
      <c r="J79" s="13">
        <f t="shared" si="7"/>
        <v>9838.188568468313</v>
      </c>
      <c r="K79" s="13">
        <f t="shared" si="8"/>
        <v>12004.414243573536</v>
      </c>
      <c r="L79" s="13">
        <v>1139459</v>
      </c>
      <c r="M79" s="20" t="s">
        <v>18</v>
      </c>
      <c r="N79" s="20" t="s">
        <v>19</v>
      </c>
      <c r="O79" s="41"/>
    </row>
    <row r="80" spans="1:15" s="2" customFormat="1" ht="20.25" customHeight="1">
      <c r="A80" s="11">
        <f t="shared" si="5"/>
        <v>75</v>
      </c>
      <c r="B80" s="51" t="s">
        <v>33</v>
      </c>
      <c r="C80" s="23">
        <v>2003</v>
      </c>
      <c r="D80" s="12" t="str">
        <f t="shared" si="6"/>
        <v>20</v>
      </c>
      <c r="E80" s="50" t="s">
        <v>32</v>
      </c>
      <c r="F80" s="18">
        <v>2.8</v>
      </c>
      <c r="G80" s="14">
        <v>115.82</v>
      </c>
      <c r="H80" s="15">
        <f t="shared" si="9"/>
        <v>20.89999999999999</v>
      </c>
      <c r="I80" s="15">
        <v>94.92</v>
      </c>
      <c r="J80" s="13">
        <f t="shared" si="7"/>
        <v>9776.325332412365</v>
      </c>
      <c r="K80" s="13">
        <f t="shared" si="8"/>
        <v>11928.929624947325</v>
      </c>
      <c r="L80" s="13">
        <v>1132294</v>
      </c>
      <c r="M80" s="20" t="s">
        <v>18</v>
      </c>
      <c r="N80" s="20" t="s">
        <v>19</v>
      </c>
      <c r="O80" s="41"/>
    </row>
    <row r="81" spans="1:15" s="2" customFormat="1" ht="20.25" customHeight="1">
      <c r="A81" s="11">
        <f t="shared" si="5"/>
        <v>76</v>
      </c>
      <c r="B81" s="51" t="s">
        <v>33</v>
      </c>
      <c r="C81" s="23">
        <v>2004</v>
      </c>
      <c r="D81" s="12" t="str">
        <f t="shared" si="6"/>
        <v>20</v>
      </c>
      <c r="E81" s="24" t="s">
        <v>21</v>
      </c>
      <c r="F81" s="18">
        <v>2.8</v>
      </c>
      <c r="G81" s="14">
        <v>138.99</v>
      </c>
      <c r="H81" s="15">
        <f t="shared" si="9"/>
        <v>25.080000000000013</v>
      </c>
      <c r="I81" s="15">
        <v>113.91</v>
      </c>
      <c r="J81" s="13">
        <f t="shared" si="7"/>
        <v>8849.62227498381</v>
      </c>
      <c r="K81" s="13">
        <f t="shared" si="8"/>
        <v>10798.077429549645</v>
      </c>
      <c r="L81" s="13">
        <v>1230009</v>
      </c>
      <c r="M81" s="20" t="s">
        <v>18</v>
      </c>
      <c r="N81" s="20" t="s">
        <v>19</v>
      </c>
      <c r="O81" s="41"/>
    </row>
    <row r="82" spans="1:15" s="2" customFormat="1" ht="20.25" customHeight="1">
      <c r="A82" s="11">
        <f t="shared" si="5"/>
        <v>77</v>
      </c>
      <c r="B82" s="51" t="s">
        <v>33</v>
      </c>
      <c r="C82" s="23">
        <v>2101</v>
      </c>
      <c r="D82" s="12" t="str">
        <f t="shared" si="6"/>
        <v>21</v>
      </c>
      <c r="E82" s="24" t="s">
        <v>21</v>
      </c>
      <c r="F82" s="18">
        <v>2.8</v>
      </c>
      <c r="G82" s="14">
        <v>138.98</v>
      </c>
      <c r="H82" s="15">
        <f t="shared" si="9"/>
        <v>25.079999999999984</v>
      </c>
      <c r="I82" s="15">
        <v>113.9</v>
      </c>
      <c r="J82" s="13">
        <f t="shared" si="7"/>
        <v>8921.808893365953</v>
      </c>
      <c r="K82" s="13">
        <f t="shared" si="8"/>
        <v>10886.330114135206</v>
      </c>
      <c r="L82" s="13">
        <v>1239953</v>
      </c>
      <c r="M82" s="20" t="s">
        <v>18</v>
      </c>
      <c r="N82" s="20" t="s">
        <v>19</v>
      </c>
      <c r="O82" s="41"/>
    </row>
    <row r="83" spans="1:15" s="2" customFormat="1" ht="20.25" customHeight="1">
      <c r="A83" s="11">
        <f t="shared" si="5"/>
        <v>78</v>
      </c>
      <c r="B83" s="51" t="s">
        <v>33</v>
      </c>
      <c r="C83" s="23">
        <v>2102</v>
      </c>
      <c r="D83" s="12" t="str">
        <f t="shared" si="6"/>
        <v>21</v>
      </c>
      <c r="E83" s="50" t="s">
        <v>32</v>
      </c>
      <c r="F83" s="18">
        <v>2.8</v>
      </c>
      <c r="G83" s="14">
        <v>115.82</v>
      </c>
      <c r="H83" s="15">
        <f t="shared" si="9"/>
        <v>20.89999999999999</v>
      </c>
      <c r="I83" s="19">
        <v>94.92</v>
      </c>
      <c r="J83" s="13">
        <f t="shared" si="7"/>
        <v>9869.1158694526</v>
      </c>
      <c r="K83" s="13">
        <f t="shared" si="8"/>
        <v>12042.151285292877</v>
      </c>
      <c r="L83" s="13">
        <v>1143041</v>
      </c>
      <c r="M83" s="20" t="s">
        <v>18</v>
      </c>
      <c r="N83" s="20" t="s">
        <v>19</v>
      </c>
      <c r="O83" s="41"/>
    </row>
    <row r="84" spans="1:15" s="2" customFormat="1" ht="20.25" customHeight="1">
      <c r="A84" s="11">
        <f t="shared" si="5"/>
        <v>79</v>
      </c>
      <c r="B84" s="51" t="s">
        <v>33</v>
      </c>
      <c r="C84" s="23">
        <v>2103</v>
      </c>
      <c r="D84" s="12" t="str">
        <f t="shared" si="6"/>
        <v>21</v>
      </c>
      <c r="E84" s="50" t="s">
        <v>32</v>
      </c>
      <c r="F84" s="18">
        <v>2.8</v>
      </c>
      <c r="G84" s="14">
        <v>115.82</v>
      </c>
      <c r="H84" s="15">
        <f t="shared" si="9"/>
        <v>20.89999999999999</v>
      </c>
      <c r="I84" s="15">
        <v>94.92</v>
      </c>
      <c r="J84" s="13">
        <f t="shared" si="7"/>
        <v>9807.261267484027</v>
      </c>
      <c r="K84" s="13">
        <f t="shared" si="8"/>
        <v>11966.677201854192</v>
      </c>
      <c r="L84" s="13">
        <v>1135877</v>
      </c>
      <c r="M84" s="20" t="s">
        <v>18</v>
      </c>
      <c r="N84" s="20" t="s">
        <v>19</v>
      </c>
      <c r="O84" s="41"/>
    </row>
    <row r="85" spans="1:15" s="2" customFormat="1" ht="20.25" customHeight="1">
      <c r="A85" s="11">
        <f t="shared" si="5"/>
        <v>80</v>
      </c>
      <c r="B85" s="51" t="s">
        <v>33</v>
      </c>
      <c r="C85" s="23">
        <v>2104</v>
      </c>
      <c r="D85" s="12" t="str">
        <f t="shared" si="6"/>
        <v>21</v>
      </c>
      <c r="E85" s="24" t="s">
        <v>21</v>
      </c>
      <c r="F85" s="18">
        <v>2.8</v>
      </c>
      <c r="G85" s="14">
        <v>138.99</v>
      </c>
      <c r="H85" s="15">
        <f t="shared" si="9"/>
        <v>25.080000000000013</v>
      </c>
      <c r="I85" s="15">
        <v>113.91</v>
      </c>
      <c r="J85" s="13">
        <f t="shared" si="7"/>
        <v>8818.691992229657</v>
      </c>
      <c r="K85" s="13">
        <f t="shared" si="8"/>
        <v>10760.33710824335</v>
      </c>
      <c r="L85" s="13">
        <v>1225710</v>
      </c>
      <c r="M85" s="20" t="s">
        <v>18</v>
      </c>
      <c r="N85" s="20" t="s">
        <v>19</v>
      </c>
      <c r="O85" s="41"/>
    </row>
    <row r="86" spans="1:15" s="2" customFormat="1" ht="20.25" customHeight="1">
      <c r="A86" s="11">
        <f t="shared" si="5"/>
        <v>81</v>
      </c>
      <c r="B86" s="51" t="s">
        <v>33</v>
      </c>
      <c r="C86" s="23">
        <v>2201</v>
      </c>
      <c r="D86" s="12" t="str">
        <f t="shared" si="6"/>
        <v>22</v>
      </c>
      <c r="E86" s="24" t="s">
        <v>21</v>
      </c>
      <c r="F86" s="18">
        <v>2.8</v>
      </c>
      <c r="G86" s="14">
        <v>138.98</v>
      </c>
      <c r="H86" s="15">
        <f t="shared" si="9"/>
        <v>25.079999999999984</v>
      </c>
      <c r="I86" s="15">
        <v>113.9</v>
      </c>
      <c r="J86" s="13">
        <f t="shared" si="7"/>
        <v>8890.883580371277</v>
      </c>
      <c r="K86" s="13">
        <f t="shared" si="8"/>
        <v>10848.595258999121</v>
      </c>
      <c r="L86" s="13">
        <v>1235655</v>
      </c>
      <c r="M86" s="20" t="s">
        <v>18</v>
      </c>
      <c r="N86" s="20" t="s">
        <v>19</v>
      </c>
      <c r="O86" s="41"/>
    </row>
    <row r="87" spans="1:15" s="2" customFormat="1" ht="20.25" customHeight="1">
      <c r="A87" s="11">
        <f t="shared" si="5"/>
        <v>82</v>
      </c>
      <c r="B87" s="51" t="s">
        <v>33</v>
      </c>
      <c r="C87" s="23">
        <v>2202</v>
      </c>
      <c r="D87" s="12" t="str">
        <f t="shared" si="6"/>
        <v>22</v>
      </c>
      <c r="E87" s="50" t="s">
        <v>32</v>
      </c>
      <c r="F87" s="18">
        <v>2.8</v>
      </c>
      <c r="G87" s="14">
        <v>115.82</v>
      </c>
      <c r="H87" s="15">
        <f t="shared" si="9"/>
        <v>20.89999999999999</v>
      </c>
      <c r="I87" s="19">
        <v>94.92</v>
      </c>
      <c r="J87" s="13">
        <f t="shared" si="7"/>
        <v>9900.043170436886</v>
      </c>
      <c r="K87" s="13">
        <f t="shared" si="8"/>
        <v>12079.88832701222</v>
      </c>
      <c r="L87" s="13">
        <v>1146623</v>
      </c>
      <c r="M87" s="20" t="s">
        <v>18</v>
      </c>
      <c r="N87" s="20" t="s">
        <v>19</v>
      </c>
      <c r="O87" s="41"/>
    </row>
    <row r="88" spans="1:15" s="2" customFormat="1" ht="20.25" customHeight="1">
      <c r="A88" s="11">
        <f t="shared" si="5"/>
        <v>83</v>
      </c>
      <c r="B88" s="51" t="s">
        <v>33</v>
      </c>
      <c r="C88" s="23">
        <v>2203</v>
      </c>
      <c r="D88" s="12" t="str">
        <f t="shared" si="6"/>
        <v>22</v>
      </c>
      <c r="E88" s="50" t="s">
        <v>32</v>
      </c>
      <c r="F88" s="18">
        <v>2.8</v>
      </c>
      <c r="G88" s="14">
        <v>115.82</v>
      </c>
      <c r="H88" s="15">
        <f t="shared" si="9"/>
        <v>20.89999999999999</v>
      </c>
      <c r="I88" s="15">
        <v>94.92</v>
      </c>
      <c r="J88" s="13">
        <f t="shared" si="7"/>
        <v>9838.188568468313</v>
      </c>
      <c r="K88" s="13">
        <f t="shared" si="8"/>
        <v>12004.414243573536</v>
      </c>
      <c r="L88" s="13">
        <v>1139459</v>
      </c>
      <c r="M88" s="20" t="s">
        <v>18</v>
      </c>
      <c r="N88" s="20" t="s">
        <v>19</v>
      </c>
      <c r="O88" s="41"/>
    </row>
    <row r="89" spans="1:15" s="2" customFormat="1" ht="20.25" customHeight="1">
      <c r="A89" s="11">
        <f t="shared" si="5"/>
        <v>84</v>
      </c>
      <c r="B89" s="51" t="s">
        <v>33</v>
      </c>
      <c r="C89" s="23">
        <v>2204</v>
      </c>
      <c r="D89" s="12" t="str">
        <f t="shared" si="6"/>
        <v>22</v>
      </c>
      <c r="E89" s="24" t="s">
        <v>21</v>
      </c>
      <c r="F89" s="18">
        <v>2.8</v>
      </c>
      <c r="G89" s="14">
        <v>138.99</v>
      </c>
      <c r="H89" s="15">
        <f t="shared" si="9"/>
        <v>25.080000000000013</v>
      </c>
      <c r="I89" s="15">
        <v>113.91</v>
      </c>
      <c r="J89" s="13">
        <f t="shared" si="7"/>
        <v>8787.7617094755</v>
      </c>
      <c r="K89" s="13">
        <f t="shared" si="8"/>
        <v>10722.596786937056</v>
      </c>
      <c r="L89" s="13">
        <v>1221411</v>
      </c>
      <c r="M89" s="20" t="s">
        <v>18</v>
      </c>
      <c r="N89" s="20" t="s">
        <v>19</v>
      </c>
      <c r="O89" s="42"/>
    </row>
    <row r="90" spans="1:15" s="2" customFormat="1" ht="20.25" customHeight="1">
      <c r="A90" s="11">
        <f t="shared" si="5"/>
        <v>85</v>
      </c>
      <c r="B90" s="51" t="s">
        <v>33</v>
      </c>
      <c r="C90" s="23">
        <v>2301</v>
      </c>
      <c r="D90" s="12" t="str">
        <f t="shared" si="6"/>
        <v>23</v>
      </c>
      <c r="E90" s="24" t="s">
        <v>21</v>
      </c>
      <c r="F90" s="18">
        <v>2.8</v>
      </c>
      <c r="G90" s="14">
        <v>138.98</v>
      </c>
      <c r="H90" s="15">
        <f t="shared" si="9"/>
        <v>25.079999999999984</v>
      </c>
      <c r="I90" s="15">
        <v>113.9</v>
      </c>
      <c r="J90" s="13">
        <f t="shared" si="7"/>
        <v>8859.951072096705</v>
      </c>
      <c r="K90" s="13">
        <f t="shared" si="8"/>
        <v>10810.851624231782</v>
      </c>
      <c r="L90" s="13">
        <v>1231356</v>
      </c>
      <c r="M90" s="20" t="s">
        <v>18</v>
      </c>
      <c r="N90" s="20" t="s">
        <v>19</v>
      </c>
      <c r="O90" s="40" t="s">
        <v>29</v>
      </c>
    </row>
    <row r="91" spans="1:15" s="2" customFormat="1" ht="20.25" customHeight="1">
      <c r="A91" s="11">
        <f t="shared" si="5"/>
        <v>86</v>
      </c>
      <c r="B91" s="51" t="s">
        <v>33</v>
      </c>
      <c r="C91" s="23">
        <v>2302</v>
      </c>
      <c r="D91" s="12" t="str">
        <f t="shared" si="6"/>
        <v>23</v>
      </c>
      <c r="E91" s="50" t="s">
        <v>32</v>
      </c>
      <c r="F91" s="18">
        <v>2.8</v>
      </c>
      <c r="G91" s="14">
        <v>115.82</v>
      </c>
      <c r="H91" s="15">
        <f t="shared" si="9"/>
        <v>20.89999999999999</v>
      </c>
      <c r="I91" s="19">
        <v>94.92</v>
      </c>
      <c r="J91" s="13">
        <f t="shared" si="7"/>
        <v>9930.970471421171</v>
      </c>
      <c r="K91" s="13">
        <f t="shared" si="8"/>
        <v>12117.625368731564</v>
      </c>
      <c r="L91" s="13">
        <v>1150205</v>
      </c>
      <c r="M91" s="20" t="s">
        <v>18</v>
      </c>
      <c r="N91" s="20" t="s">
        <v>19</v>
      </c>
      <c r="O91" s="41"/>
    </row>
    <row r="92" spans="1:15" s="2" customFormat="1" ht="20.25" customHeight="1">
      <c r="A92" s="11">
        <f t="shared" si="5"/>
        <v>87</v>
      </c>
      <c r="B92" s="51" t="s">
        <v>33</v>
      </c>
      <c r="C92" s="23">
        <v>2303</v>
      </c>
      <c r="D92" s="12" t="str">
        <f t="shared" si="6"/>
        <v>23</v>
      </c>
      <c r="E92" s="50" t="s">
        <v>32</v>
      </c>
      <c r="F92" s="18">
        <v>2.8</v>
      </c>
      <c r="G92" s="14">
        <v>115.82</v>
      </c>
      <c r="H92" s="15">
        <f t="shared" si="9"/>
        <v>20.89999999999999</v>
      </c>
      <c r="I92" s="15">
        <v>94.92</v>
      </c>
      <c r="J92" s="13">
        <f t="shared" si="7"/>
        <v>9869.1158694526</v>
      </c>
      <c r="K92" s="13">
        <f t="shared" si="8"/>
        <v>12042.151285292877</v>
      </c>
      <c r="L92" s="13">
        <v>1143041</v>
      </c>
      <c r="M92" s="20" t="s">
        <v>18</v>
      </c>
      <c r="N92" s="20" t="s">
        <v>19</v>
      </c>
      <c r="O92" s="41"/>
    </row>
    <row r="93" spans="1:15" s="2" customFormat="1" ht="20.25" customHeight="1">
      <c r="A93" s="11">
        <f aca="true" t="shared" si="10" ref="A93:A121">ROW()-5</f>
        <v>88</v>
      </c>
      <c r="B93" s="51" t="s">
        <v>33</v>
      </c>
      <c r="C93" s="23">
        <v>2304</v>
      </c>
      <c r="D93" s="12" t="str">
        <f aca="true" t="shared" si="11" ref="D93:D121">LEFT(C93,LEN(C93)-2)</f>
        <v>23</v>
      </c>
      <c r="E93" s="24" t="s">
        <v>21</v>
      </c>
      <c r="F93" s="18">
        <v>2.8</v>
      </c>
      <c r="G93" s="14">
        <v>138.99</v>
      </c>
      <c r="H93" s="15">
        <f t="shared" si="9"/>
        <v>25.080000000000013</v>
      </c>
      <c r="I93" s="15">
        <v>113.91</v>
      </c>
      <c r="J93" s="13">
        <f aca="true" t="shared" si="12" ref="J93:J121">L93/G93</f>
        <v>8756.83862148356</v>
      </c>
      <c r="K93" s="13">
        <f aca="true" t="shared" si="13" ref="K93:K121">L93/I93</f>
        <v>10684.865244491266</v>
      </c>
      <c r="L93" s="13">
        <v>1217113</v>
      </c>
      <c r="M93" s="20" t="s">
        <v>18</v>
      </c>
      <c r="N93" s="20" t="s">
        <v>19</v>
      </c>
      <c r="O93" s="41"/>
    </row>
    <row r="94" spans="1:15" s="2" customFormat="1" ht="20.25" customHeight="1">
      <c r="A94" s="11">
        <f t="shared" si="10"/>
        <v>89</v>
      </c>
      <c r="B94" s="51" t="s">
        <v>33</v>
      </c>
      <c r="C94" s="23">
        <v>2401</v>
      </c>
      <c r="D94" s="12" t="str">
        <f t="shared" si="11"/>
        <v>24</v>
      </c>
      <c r="E94" s="24" t="s">
        <v>21</v>
      </c>
      <c r="F94" s="18">
        <v>2.8</v>
      </c>
      <c r="G94" s="14">
        <v>138.98</v>
      </c>
      <c r="H94" s="15">
        <f t="shared" si="9"/>
        <v>25.079999999999984</v>
      </c>
      <c r="I94" s="15">
        <v>113.9</v>
      </c>
      <c r="J94" s="13">
        <f t="shared" si="12"/>
        <v>8829.032954381926</v>
      </c>
      <c r="K94" s="13">
        <f t="shared" si="13"/>
        <v>10773.125548726954</v>
      </c>
      <c r="L94" s="13">
        <v>1227059</v>
      </c>
      <c r="M94" s="20" t="s">
        <v>18</v>
      </c>
      <c r="N94" s="20" t="s">
        <v>19</v>
      </c>
      <c r="O94" s="41"/>
    </row>
    <row r="95" spans="1:15" s="2" customFormat="1" ht="20.25" customHeight="1">
      <c r="A95" s="11">
        <f t="shared" si="10"/>
        <v>90</v>
      </c>
      <c r="B95" s="51" t="s">
        <v>33</v>
      </c>
      <c r="C95" s="23">
        <v>2402</v>
      </c>
      <c r="D95" s="12" t="str">
        <f t="shared" si="11"/>
        <v>24</v>
      </c>
      <c r="E95" s="50" t="s">
        <v>32</v>
      </c>
      <c r="F95" s="18">
        <v>2.8</v>
      </c>
      <c r="G95" s="14">
        <v>115.82</v>
      </c>
      <c r="H95" s="15">
        <f t="shared" si="9"/>
        <v>20.89999999999999</v>
      </c>
      <c r="I95" s="19">
        <v>94.92</v>
      </c>
      <c r="J95" s="13">
        <f t="shared" si="12"/>
        <v>9961.906406492833</v>
      </c>
      <c r="K95" s="13">
        <f t="shared" si="13"/>
        <v>12155.372945638432</v>
      </c>
      <c r="L95" s="13">
        <v>1153788</v>
      </c>
      <c r="M95" s="20" t="s">
        <v>18</v>
      </c>
      <c r="N95" s="20" t="s">
        <v>19</v>
      </c>
      <c r="O95" s="41"/>
    </row>
    <row r="96" spans="1:15" s="2" customFormat="1" ht="20.25" customHeight="1">
      <c r="A96" s="11">
        <f t="shared" si="10"/>
        <v>91</v>
      </c>
      <c r="B96" s="51" t="s">
        <v>33</v>
      </c>
      <c r="C96" s="23">
        <v>2403</v>
      </c>
      <c r="D96" s="12" t="str">
        <f t="shared" si="11"/>
        <v>24</v>
      </c>
      <c r="E96" s="50" t="s">
        <v>32</v>
      </c>
      <c r="F96" s="18">
        <v>2.8</v>
      </c>
      <c r="G96" s="14">
        <v>115.82</v>
      </c>
      <c r="H96" s="15">
        <f t="shared" si="9"/>
        <v>20.89999999999999</v>
      </c>
      <c r="I96" s="15">
        <v>94.92</v>
      </c>
      <c r="J96" s="13">
        <f t="shared" si="12"/>
        <v>9900.043170436886</v>
      </c>
      <c r="K96" s="13">
        <f t="shared" si="13"/>
        <v>12079.88832701222</v>
      </c>
      <c r="L96" s="13">
        <v>1146623</v>
      </c>
      <c r="M96" s="20" t="s">
        <v>18</v>
      </c>
      <c r="N96" s="20" t="s">
        <v>19</v>
      </c>
      <c r="O96" s="41"/>
    </row>
    <row r="97" spans="1:15" s="2" customFormat="1" ht="20.25" customHeight="1">
      <c r="A97" s="11">
        <f t="shared" si="10"/>
        <v>92</v>
      </c>
      <c r="B97" s="51" t="s">
        <v>33</v>
      </c>
      <c r="C97" s="23">
        <v>2404</v>
      </c>
      <c r="D97" s="12" t="str">
        <f t="shared" si="11"/>
        <v>24</v>
      </c>
      <c r="E97" s="24" t="s">
        <v>21</v>
      </c>
      <c r="F97" s="18">
        <v>2.8</v>
      </c>
      <c r="G97" s="14">
        <v>138.99</v>
      </c>
      <c r="H97" s="15">
        <f t="shared" si="9"/>
        <v>25.080000000000013</v>
      </c>
      <c r="I97" s="15">
        <v>113.91</v>
      </c>
      <c r="J97" s="13">
        <f t="shared" si="12"/>
        <v>8725.908338729405</v>
      </c>
      <c r="K97" s="13">
        <f t="shared" si="13"/>
        <v>10647.12492318497</v>
      </c>
      <c r="L97" s="13">
        <v>1212814</v>
      </c>
      <c r="M97" s="20" t="s">
        <v>18</v>
      </c>
      <c r="N97" s="20" t="s">
        <v>19</v>
      </c>
      <c r="O97" s="41"/>
    </row>
    <row r="98" spans="1:15" s="2" customFormat="1" ht="20.25" customHeight="1">
      <c r="A98" s="11">
        <f t="shared" si="10"/>
        <v>93</v>
      </c>
      <c r="B98" s="51" t="s">
        <v>33</v>
      </c>
      <c r="C98" s="23">
        <v>2501</v>
      </c>
      <c r="D98" s="12" t="str">
        <f t="shared" si="11"/>
        <v>25</v>
      </c>
      <c r="E98" s="24" t="s">
        <v>21</v>
      </c>
      <c r="F98" s="18">
        <v>2.8</v>
      </c>
      <c r="G98" s="14">
        <v>138.98</v>
      </c>
      <c r="H98" s="15">
        <f t="shared" si="9"/>
        <v>25.079999999999984</v>
      </c>
      <c r="I98" s="15">
        <v>113.9</v>
      </c>
      <c r="J98" s="13">
        <f t="shared" si="12"/>
        <v>8798.093250827458</v>
      </c>
      <c r="K98" s="13">
        <f t="shared" si="13"/>
        <v>10735.373134328358</v>
      </c>
      <c r="L98" s="13">
        <v>1222759</v>
      </c>
      <c r="M98" s="20" t="s">
        <v>18</v>
      </c>
      <c r="N98" s="20" t="s">
        <v>19</v>
      </c>
      <c r="O98" s="41"/>
    </row>
    <row r="99" spans="1:15" s="2" customFormat="1" ht="20.25" customHeight="1">
      <c r="A99" s="11">
        <f t="shared" si="10"/>
        <v>94</v>
      </c>
      <c r="B99" s="51" t="s">
        <v>33</v>
      </c>
      <c r="C99" s="23">
        <v>2502</v>
      </c>
      <c r="D99" s="12" t="str">
        <f t="shared" si="11"/>
        <v>25</v>
      </c>
      <c r="E99" s="50" t="s">
        <v>32</v>
      </c>
      <c r="F99" s="18">
        <v>2.8</v>
      </c>
      <c r="G99" s="14">
        <v>115.82</v>
      </c>
      <c r="H99" s="15">
        <f t="shared" si="9"/>
        <v>20.89999999999999</v>
      </c>
      <c r="I99" s="19">
        <v>94.92</v>
      </c>
      <c r="J99" s="13">
        <f t="shared" si="12"/>
        <v>9992.83370747712</v>
      </c>
      <c r="K99" s="13">
        <f t="shared" si="13"/>
        <v>12193.109987357775</v>
      </c>
      <c r="L99" s="13">
        <v>1157370</v>
      </c>
      <c r="M99" s="20" t="s">
        <v>18</v>
      </c>
      <c r="N99" s="20" t="s">
        <v>19</v>
      </c>
      <c r="O99" s="41"/>
    </row>
    <row r="100" spans="1:15" s="2" customFormat="1" ht="20.25" customHeight="1">
      <c r="A100" s="11">
        <f t="shared" si="10"/>
        <v>95</v>
      </c>
      <c r="B100" s="51" t="s">
        <v>33</v>
      </c>
      <c r="C100" s="23">
        <v>2503</v>
      </c>
      <c r="D100" s="12" t="str">
        <f t="shared" si="11"/>
        <v>25</v>
      </c>
      <c r="E100" s="50" t="s">
        <v>32</v>
      </c>
      <c r="F100" s="18">
        <v>2.8</v>
      </c>
      <c r="G100" s="14">
        <v>115.82</v>
      </c>
      <c r="H100" s="15">
        <f t="shared" si="9"/>
        <v>20.89999999999999</v>
      </c>
      <c r="I100" s="15">
        <v>94.92</v>
      </c>
      <c r="J100" s="13">
        <f t="shared" si="12"/>
        <v>9930.970471421171</v>
      </c>
      <c r="K100" s="13">
        <f t="shared" si="13"/>
        <v>12117.625368731564</v>
      </c>
      <c r="L100" s="13">
        <v>1150205</v>
      </c>
      <c r="M100" s="20" t="s">
        <v>18</v>
      </c>
      <c r="N100" s="20" t="s">
        <v>19</v>
      </c>
      <c r="O100" s="41"/>
    </row>
    <row r="101" spans="1:15" s="2" customFormat="1" ht="20.25" customHeight="1">
      <c r="A101" s="11">
        <f t="shared" si="10"/>
        <v>96</v>
      </c>
      <c r="B101" s="51" t="s">
        <v>33</v>
      </c>
      <c r="C101" s="23">
        <v>2504</v>
      </c>
      <c r="D101" s="12" t="str">
        <f t="shared" si="11"/>
        <v>25</v>
      </c>
      <c r="E101" s="24" t="s">
        <v>21</v>
      </c>
      <c r="F101" s="18">
        <v>2.8</v>
      </c>
      <c r="G101" s="14">
        <v>138.99</v>
      </c>
      <c r="H101" s="15">
        <f t="shared" si="9"/>
        <v>25.080000000000013</v>
      </c>
      <c r="I101" s="15">
        <v>113.91</v>
      </c>
      <c r="J101" s="13">
        <f t="shared" si="12"/>
        <v>8694.985250737462</v>
      </c>
      <c r="K101" s="13">
        <f t="shared" si="13"/>
        <v>10609.39338073918</v>
      </c>
      <c r="L101" s="13">
        <v>1208516</v>
      </c>
      <c r="M101" s="20" t="s">
        <v>18</v>
      </c>
      <c r="N101" s="20" t="s">
        <v>19</v>
      </c>
      <c r="O101" s="41"/>
    </row>
    <row r="102" spans="1:15" s="2" customFormat="1" ht="20.25" customHeight="1">
      <c r="A102" s="11">
        <f t="shared" si="10"/>
        <v>97</v>
      </c>
      <c r="B102" s="51" t="s">
        <v>33</v>
      </c>
      <c r="C102" s="23">
        <v>2601</v>
      </c>
      <c r="D102" s="12" t="str">
        <f t="shared" si="11"/>
        <v>26</v>
      </c>
      <c r="E102" s="24" t="s">
        <v>21</v>
      </c>
      <c r="F102" s="18">
        <v>2.8</v>
      </c>
      <c r="G102" s="14">
        <v>138.98</v>
      </c>
      <c r="H102" s="15">
        <f t="shared" si="9"/>
        <v>25.079999999999984</v>
      </c>
      <c r="I102" s="15">
        <v>113.9</v>
      </c>
      <c r="J102" s="13">
        <f t="shared" si="12"/>
        <v>8767.175133112678</v>
      </c>
      <c r="K102" s="13">
        <f t="shared" si="13"/>
        <v>10697.64705882353</v>
      </c>
      <c r="L102" s="13">
        <v>1218462</v>
      </c>
      <c r="M102" s="20" t="s">
        <v>18</v>
      </c>
      <c r="N102" s="20" t="s">
        <v>19</v>
      </c>
      <c r="O102" s="41"/>
    </row>
    <row r="103" spans="1:15" s="2" customFormat="1" ht="20.25" customHeight="1">
      <c r="A103" s="11">
        <f t="shared" si="10"/>
        <v>98</v>
      </c>
      <c r="B103" s="51" t="s">
        <v>33</v>
      </c>
      <c r="C103" s="23">
        <v>2602</v>
      </c>
      <c r="D103" s="12" t="str">
        <f t="shared" si="11"/>
        <v>26</v>
      </c>
      <c r="E103" s="50" t="s">
        <v>32</v>
      </c>
      <c r="F103" s="18">
        <v>2.8</v>
      </c>
      <c r="G103" s="14">
        <v>115.82</v>
      </c>
      <c r="H103" s="15">
        <f t="shared" si="9"/>
        <v>20.89999999999999</v>
      </c>
      <c r="I103" s="19">
        <v>94.92</v>
      </c>
      <c r="J103" s="13">
        <f t="shared" si="12"/>
        <v>10023.75237437403</v>
      </c>
      <c r="K103" s="13">
        <f t="shared" si="13"/>
        <v>12230.83649388959</v>
      </c>
      <c r="L103" s="13">
        <v>1160951</v>
      </c>
      <c r="M103" s="20" t="s">
        <v>18</v>
      </c>
      <c r="N103" s="20" t="s">
        <v>19</v>
      </c>
      <c r="O103" s="41"/>
    </row>
    <row r="104" spans="1:15" s="2" customFormat="1" ht="20.25" customHeight="1">
      <c r="A104" s="11">
        <f t="shared" si="10"/>
        <v>99</v>
      </c>
      <c r="B104" s="51" t="s">
        <v>33</v>
      </c>
      <c r="C104" s="23">
        <v>2603</v>
      </c>
      <c r="D104" s="12" t="str">
        <f t="shared" si="11"/>
        <v>26</v>
      </c>
      <c r="E104" s="50" t="s">
        <v>32</v>
      </c>
      <c r="F104" s="18">
        <v>2.8</v>
      </c>
      <c r="G104" s="14">
        <v>115.82</v>
      </c>
      <c r="H104" s="15">
        <f t="shared" si="9"/>
        <v>20.89999999999999</v>
      </c>
      <c r="I104" s="15">
        <v>94.92</v>
      </c>
      <c r="J104" s="13">
        <f t="shared" si="12"/>
        <v>9961.906406492833</v>
      </c>
      <c r="K104" s="13">
        <f t="shared" si="13"/>
        <v>12155.372945638432</v>
      </c>
      <c r="L104" s="13">
        <v>1153788</v>
      </c>
      <c r="M104" s="20" t="s">
        <v>18</v>
      </c>
      <c r="N104" s="20" t="s">
        <v>19</v>
      </c>
      <c r="O104" s="41"/>
    </row>
    <row r="105" spans="1:15" s="2" customFormat="1" ht="20.25" customHeight="1">
      <c r="A105" s="11">
        <f t="shared" si="10"/>
        <v>100</v>
      </c>
      <c r="B105" s="51" t="s">
        <v>33</v>
      </c>
      <c r="C105" s="23">
        <v>2604</v>
      </c>
      <c r="D105" s="12" t="str">
        <f t="shared" si="11"/>
        <v>26</v>
      </c>
      <c r="E105" s="24" t="s">
        <v>21</v>
      </c>
      <c r="F105" s="18">
        <v>2.8</v>
      </c>
      <c r="G105" s="14">
        <v>138.99</v>
      </c>
      <c r="H105" s="15">
        <f t="shared" si="9"/>
        <v>25.080000000000013</v>
      </c>
      <c r="I105" s="15">
        <v>113.91</v>
      </c>
      <c r="J105" s="13">
        <f t="shared" si="12"/>
        <v>8664.054967983308</v>
      </c>
      <c r="K105" s="13">
        <f t="shared" si="13"/>
        <v>10571.653059432885</v>
      </c>
      <c r="L105" s="13">
        <v>1204217</v>
      </c>
      <c r="M105" s="20" t="s">
        <v>18</v>
      </c>
      <c r="N105" s="20" t="s">
        <v>19</v>
      </c>
      <c r="O105" s="41"/>
    </row>
    <row r="106" spans="1:15" s="2" customFormat="1" ht="20.25" customHeight="1">
      <c r="A106" s="11">
        <f t="shared" si="10"/>
        <v>101</v>
      </c>
      <c r="B106" s="51" t="s">
        <v>33</v>
      </c>
      <c r="C106" s="23">
        <v>2701</v>
      </c>
      <c r="D106" s="12" t="str">
        <f t="shared" si="11"/>
        <v>27</v>
      </c>
      <c r="E106" s="24" t="s">
        <v>21</v>
      </c>
      <c r="F106" s="18">
        <v>2.8</v>
      </c>
      <c r="G106" s="14">
        <v>138.98</v>
      </c>
      <c r="H106" s="15">
        <f t="shared" si="9"/>
        <v>25.079999999999984</v>
      </c>
      <c r="I106" s="15">
        <v>113.9</v>
      </c>
      <c r="J106" s="13">
        <f t="shared" si="12"/>
        <v>8736.23542955821</v>
      </c>
      <c r="K106" s="13">
        <f t="shared" si="13"/>
        <v>10659.894644424934</v>
      </c>
      <c r="L106" s="13">
        <v>1214162</v>
      </c>
      <c r="M106" s="20" t="s">
        <v>18</v>
      </c>
      <c r="N106" s="20" t="s">
        <v>19</v>
      </c>
      <c r="O106" s="41"/>
    </row>
    <row r="107" spans="1:15" s="2" customFormat="1" ht="20.25" customHeight="1">
      <c r="A107" s="11">
        <f t="shared" si="10"/>
        <v>102</v>
      </c>
      <c r="B107" s="51" t="s">
        <v>33</v>
      </c>
      <c r="C107" s="23">
        <v>2702</v>
      </c>
      <c r="D107" s="12" t="str">
        <f t="shared" si="11"/>
        <v>27</v>
      </c>
      <c r="E107" s="50" t="s">
        <v>32</v>
      </c>
      <c r="F107" s="18">
        <v>2.8</v>
      </c>
      <c r="G107" s="14">
        <v>115.82</v>
      </c>
      <c r="H107" s="15">
        <f t="shared" si="9"/>
        <v>20.89999999999999</v>
      </c>
      <c r="I107" s="19">
        <v>94.92</v>
      </c>
      <c r="J107" s="13">
        <f t="shared" si="12"/>
        <v>10054.688309445692</v>
      </c>
      <c r="K107" s="13">
        <f t="shared" si="13"/>
        <v>12268.58407079646</v>
      </c>
      <c r="L107" s="13">
        <v>1164534</v>
      </c>
      <c r="M107" s="20" t="s">
        <v>18</v>
      </c>
      <c r="N107" s="20" t="s">
        <v>19</v>
      </c>
      <c r="O107" s="41"/>
    </row>
    <row r="108" spans="1:15" s="2" customFormat="1" ht="20.25" customHeight="1">
      <c r="A108" s="11">
        <f t="shared" si="10"/>
        <v>103</v>
      </c>
      <c r="B108" s="51" t="s">
        <v>33</v>
      </c>
      <c r="C108" s="23">
        <v>2703</v>
      </c>
      <c r="D108" s="12" t="str">
        <f t="shared" si="11"/>
        <v>27</v>
      </c>
      <c r="E108" s="50" t="s">
        <v>32</v>
      </c>
      <c r="F108" s="18">
        <v>2.8</v>
      </c>
      <c r="G108" s="14">
        <v>115.82</v>
      </c>
      <c r="H108" s="15">
        <f t="shared" si="9"/>
        <v>20.89999999999999</v>
      </c>
      <c r="I108" s="15">
        <v>94.92</v>
      </c>
      <c r="J108" s="13">
        <f t="shared" si="12"/>
        <v>9992.83370747712</v>
      </c>
      <c r="K108" s="13">
        <f t="shared" si="13"/>
        <v>12193.109987357775</v>
      </c>
      <c r="L108" s="13">
        <v>1157370</v>
      </c>
      <c r="M108" s="20" t="s">
        <v>18</v>
      </c>
      <c r="N108" s="20" t="s">
        <v>19</v>
      </c>
      <c r="O108" s="41"/>
    </row>
    <row r="109" spans="1:15" s="2" customFormat="1" ht="20.25" customHeight="1">
      <c r="A109" s="11">
        <f t="shared" si="10"/>
        <v>104</v>
      </c>
      <c r="B109" s="51" t="s">
        <v>33</v>
      </c>
      <c r="C109" s="23">
        <v>2704</v>
      </c>
      <c r="D109" s="12" t="str">
        <f t="shared" si="11"/>
        <v>27</v>
      </c>
      <c r="E109" s="24" t="s">
        <v>21</v>
      </c>
      <c r="F109" s="18">
        <v>2.8</v>
      </c>
      <c r="G109" s="14">
        <v>138.99</v>
      </c>
      <c r="H109" s="15">
        <f t="shared" si="9"/>
        <v>25.080000000000013</v>
      </c>
      <c r="I109" s="15">
        <v>113.91</v>
      </c>
      <c r="J109" s="13">
        <f t="shared" si="12"/>
        <v>8633.131879991366</v>
      </c>
      <c r="K109" s="13">
        <f t="shared" si="13"/>
        <v>10533.921516987095</v>
      </c>
      <c r="L109" s="13">
        <v>1199919</v>
      </c>
      <c r="M109" s="20" t="s">
        <v>18</v>
      </c>
      <c r="N109" s="20" t="s">
        <v>19</v>
      </c>
      <c r="O109" s="41"/>
    </row>
    <row r="110" spans="1:15" s="2" customFormat="1" ht="20.25" customHeight="1">
      <c r="A110" s="11">
        <f t="shared" si="10"/>
        <v>105</v>
      </c>
      <c r="B110" s="51" t="s">
        <v>33</v>
      </c>
      <c r="C110" s="23">
        <v>2801</v>
      </c>
      <c r="D110" s="12" t="str">
        <f t="shared" si="11"/>
        <v>28</v>
      </c>
      <c r="E110" s="24" t="s">
        <v>21</v>
      </c>
      <c r="F110" s="18">
        <v>2.8</v>
      </c>
      <c r="G110" s="14">
        <v>138.98</v>
      </c>
      <c r="H110" s="15">
        <f t="shared" si="9"/>
        <v>25.079999999999984</v>
      </c>
      <c r="I110" s="15">
        <v>113.9</v>
      </c>
      <c r="J110" s="13">
        <f t="shared" si="12"/>
        <v>8705.317311843432</v>
      </c>
      <c r="K110" s="13">
        <f t="shared" si="13"/>
        <v>10622.168568920104</v>
      </c>
      <c r="L110" s="13">
        <v>1209865</v>
      </c>
      <c r="M110" s="20" t="s">
        <v>18</v>
      </c>
      <c r="N110" s="20" t="s">
        <v>19</v>
      </c>
      <c r="O110" s="42"/>
    </row>
    <row r="111" spans="1:15" s="2" customFormat="1" ht="20.25" customHeight="1">
      <c r="A111" s="11">
        <f t="shared" si="10"/>
        <v>106</v>
      </c>
      <c r="B111" s="51" t="s">
        <v>33</v>
      </c>
      <c r="C111" s="23">
        <v>2802</v>
      </c>
      <c r="D111" s="12" t="str">
        <f t="shared" si="11"/>
        <v>28</v>
      </c>
      <c r="E111" s="50" t="s">
        <v>32</v>
      </c>
      <c r="F111" s="18">
        <v>2.8</v>
      </c>
      <c r="G111" s="14">
        <v>115.82</v>
      </c>
      <c r="H111" s="15">
        <f t="shared" si="9"/>
        <v>20.89999999999999</v>
      </c>
      <c r="I111" s="19">
        <v>94.92</v>
      </c>
      <c r="J111" s="13">
        <f t="shared" si="12"/>
        <v>10085.6069763426</v>
      </c>
      <c r="K111" s="13">
        <f t="shared" si="13"/>
        <v>12306.310577328277</v>
      </c>
      <c r="L111" s="13">
        <v>1168115</v>
      </c>
      <c r="M111" s="20" t="s">
        <v>18</v>
      </c>
      <c r="N111" s="20" t="s">
        <v>19</v>
      </c>
      <c r="O111" s="40" t="s">
        <v>29</v>
      </c>
    </row>
    <row r="112" spans="1:15" s="2" customFormat="1" ht="20.25" customHeight="1">
      <c r="A112" s="11">
        <f t="shared" si="10"/>
        <v>107</v>
      </c>
      <c r="B112" s="51" t="s">
        <v>33</v>
      </c>
      <c r="C112" s="23">
        <v>2803</v>
      </c>
      <c r="D112" s="12" t="str">
        <f t="shared" si="11"/>
        <v>28</v>
      </c>
      <c r="E112" s="50" t="s">
        <v>32</v>
      </c>
      <c r="F112" s="18">
        <v>2.8</v>
      </c>
      <c r="G112" s="14">
        <v>115.82</v>
      </c>
      <c r="H112" s="15">
        <f t="shared" si="9"/>
        <v>20.89999999999999</v>
      </c>
      <c r="I112" s="15">
        <v>94.92</v>
      </c>
      <c r="J112" s="13">
        <f t="shared" si="12"/>
        <v>10023.75237437403</v>
      </c>
      <c r="K112" s="13">
        <f t="shared" si="13"/>
        <v>12230.83649388959</v>
      </c>
      <c r="L112" s="13">
        <v>1160951</v>
      </c>
      <c r="M112" s="20" t="s">
        <v>18</v>
      </c>
      <c r="N112" s="20" t="s">
        <v>19</v>
      </c>
      <c r="O112" s="41"/>
    </row>
    <row r="113" spans="1:15" s="2" customFormat="1" ht="20.25" customHeight="1">
      <c r="A113" s="11">
        <f t="shared" si="10"/>
        <v>108</v>
      </c>
      <c r="B113" s="51" t="s">
        <v>33</v>
      </c>
      <c r="C113" s="23">
        <v>2804</v>
      </c>
      <c r="D113" s="12" t="str">
        <f t="shared" si="11"/>
        <v>28</v>
      </c>
      <c r="E113" s="24" t="s">
        <v>21</v>
      </c>
      <c r="F113" s="18">
        <v>2.8</v>
      </c>
      <c r="G113" s="14">
        <v>138.99</v>
      </c>
      <c r="H113" s="15">
        <f t="shared" si="9"/>
        <v>25.080000000000013</v>
      </c>
      <c r="I113" s="15">
        <v>113.91</v>
      </c>
      <c r="J113" s="13">
        <f t="shared" si="12"/>
        <v>8602.194402474997</v>
      </c>
      <c r="K113" s="13">
        <f t="shared" si="13"/>
        <v>10496.172416820296</v>
      </c>
      <c r="L113" s="13">
        <v>1195619</v>
      </c>
      <c r="M113" s="20" t="s">
        <v>18</v>
      </c>
      <c r="N113" s="20" t="s">
        <v>19</v>
      </c>
      <c r="O113" s="41"/>
    </row>
    <row r="114" spans="1:15" s="2" customFormat="1" ht="20.25" customHeight="1">
      <c r="A114" s="11">
        <f t="shared" si="10"/>
        <v>109</v>
      </c>
      <c r="B114" s="51" t="s">
        <v>33</v>
      </c>
      <c r="C114" s="23">
        <v>2901</v>
      </c>
      <c r="D114" s="12" t="str">
        <f t="shared" si="11"/>
        <v>29</v>
      </c>
      <c r="E114" s="24" t="s">
        <v>21</v>
      </c>
      <c r="F114" s="18">
        <v>2.8</v>
      </c>
      <c r="G114" s="14">
        <v>138.98</v>
      </c>
      <c r="H114" s="15">
        <f t="shared" si="9"/>
        <v>25.079999999999984</v>
      </c>
      <c r="I114" s="15">
        <v>113.9</v>
      </c>
      <c r="J114" s="13">
        <f t="shared" si="12"/>
        <v>8674.391998848756</v>
      </c>
      <c r="K114" s="13">
        <f t="shared" si="13"/>
        <v>10584.433713784021</v>
      </c>
      <c r="L114" s="13">
        <v>1205567</v>
      </c>
      <c r="M114" s="20" t="s">
        <v>18</v>
      </c>
      <c r="N114" s="20" t="s">
        <v>19</v>
      </c>
      <c r="O114" s="41"/>
    </row>
    <row r="115" spans="1:15" s="2" customFormat="1" ht="20.25" customHeight="1">
      <c r="A115" s="11">
        <f t="shared" si="10"/>
        <v>110</v>
      </c>
      <c r="B115" s="51" t="s">
        <v>33</v>
      </c>
      <c r="C115" s="23">
        <v>2902</v>
      </c>
      <c r="D115" s="12" t="str">
        <f t="shared" si="11"/>
        <v>29</v>
      </c>
      <c r="E115" s="50" t="s">
        <v>32</v>
      </c>
      <c r="F115" s="18">
        <v>2.8</v>
      </c>
      <c r="G115" s="14">
        <v>115.82</v>
      </c>
      <c r="H115" s="15">
        <f t="shared" si="9"/>
        <v>20.89999999999999</v>
      </c>
      <c r="I115" s="19">
        <v>94.92</v>
      </c>
      <c r="J115" s="13">
        <f t="shared" si="12"/>
        <v>10116.542911414264</v>
      </c>
      <c r="K115" s="13">
        <f t="shared" si="13"/>
        <v>12344.058154235145</v>
      </c>
      <c r="L115" s="13">
        <v>1171698</v>
      </c>
      <c r="M115" s="20" t="s">
        <v>18</v>
      </c>
      <c r="N115" s="20" t="s">
        <v>19</v>
      </c>
      <c r="O115" s="41"/>
    </row>
    <row r="116" spans="1:15" s="2" customFormat="1" ht="20.25" customHeight="1">
      <c r="A116" s="11">
        <f t="shared" si="10"/>
        <v>111</v>
      </c>
      <c r="B116" s="51" t="s">
        <v>33</v>
      </c>
      <c r="C116" s="23">
        <v>2903</v>
      </c>
      <c r="D116" s="12" t="str">
        <f t="shared" si="11"/>
        <v>29</v>
      </c>
      <c r="E116" s="50" t="s">
        <v>32</v>
      </c>
      <c r="F116" s="18">
        <v>2.8</v>
      </c>
      <c r="G116" s="14">
        <v>115.82</v>
      </c>
      <c r="H116" s="15">
        <f t="shared" si="9"/>
        <v>20.89999999999999</v>
      </c>
      <c r="I116" s="15">
        <v>94.92</v>
      </c>
      <c r="J116" s="13">
        <f t="shared" si="12"/>
        <v>10054.688309445692</v>
      </c>
      <c r="K116" s="13">
        <f t="shared" si="13"/>
        <v>12268.58407079646</v>
      </c>
      <c r="L116" s="13">
        <v>1164534</v>
      </c>
      <c r="M116" s="20" t="s">
        <v>18</v>
      </c>
      <c r="N116" s="20" t="s">
        <v>19</v>
      </c>
      <c r="O116" s="41"/>
    </row>
    <row r="117" spans="1:15" s="2" customFormat="1" ht="20.25" customHeight="1">
      <c r="A117" s="11">
        <f t="shared" si="10"/>
        <v>112</v>
      </c>
      <c r="B117" s="51" t="s">
        <v>33</v>
      </c>
      <c r="C117" s="23">
        <v>2904</v>
      </c>
      <c r="D117" s="12" t="str">
        <f t="shared" si="11"/>
        <v>29</v>
      </c>
      <c r="E117" s="24" t="s">
        <v>21</v>
      </c>
      <c r="F117" s="18">
        <v>2.8</v>
      </c>
      <c r="G117" s="14">
        <v>138.99</v>
      </c>
      <c r="H117" s="15">
        <f t="shared" si="9"/>
        <v>25.080000000000013</v>
      </c>
      <c r="I117" s="15">
        <v>113.91</v>
      </c>
      <c r="J117" s="13">
        <f t="shared" si="12"/>
        <v>8571.278509245269</v>
      </c>
      <c r="K117" s="13">
        <f t="shared" si="13"/>
        <v>10458.449653235011</v>
      </c>
      <c r="L117" s="13">
        <v>1191322</v>
      </c>
      <c r="M117" s="20" t="s">
        <v>18</v>
      </c>
      <c r="N117" s="20" t="s">
        <v>19</v>
      </c>
      <c r="O117" s="41"/>
    </row>
    <row r="118" spans="1:15" s="2" customFormat="1" ht="20.25" customHeight="1">
      <c r="A118" s="11">
        <f t="shared" si="10"/>
        <v>113</v>
      </c>
      <c r="B118" s="51" t="s">
        <v>33</v>
      </c>
      <c r="C118" s="23">
        <v>3001</v>
      </c>
      <c r="D118" s="12" t="str">
        <f t="shared" si="11"/>
        <v>30</v>
      </c>
      <c r="E118" s="24" t="s">
        <v>21</v>
      </c>
      <c r="F118" s="18">
        <v>2.8</v>
      </c>
      <c r="G118" s="14">
        <v>138.98</v>
      </c>
      <c r="H118" s="15">
        <f t="shared" si="9"/>
        <v>25.079999999999984</v>
      </c>
      <c r="I118" s="15">
        <v>113.9</v>
      </c>
      <c r="J118" s="13">
        <f t="shared" si="12"/>
        <v>8571.29802849331</v>
      </c>
      <c r="K118" s="13">
        <f t="shared" si="13"/>
        <v>10458.6391571554</v>
      </c>
      <c r="L118" s="13">
        <v>1191239</v>
      </c>
      <c r="M118" s="20" t="s">
        <v>18</v>
      </c>
      <c r="N118" s="20" t="s">
        <v>19</v>
      </c>
      <c r="O118" s="41"/>
    </row>
    <row r="119" spans="1:15" s="2" customFormat="1" ht="20.25" customHeight="1">
      <c r="A119" s="11">
        <f t="shared" si="10"/>
        <v>114</v>
      </c>
      <c r="B119" s="51" t="s">
        <v>33</v>
      </c>
      <c r="C119" s="23">
        <v>3002</v>
      </c>
      <c r="D119" s="12" t="str">
        <f t="shared" si="11"/>
        <v>30</v>
      </c>
      <c r="E119" s="50" t="s">
        <v>32</v>
      </c>
      <c r="F119" s="18">
        <v>2.8</v>
      </c>
      <c r="G119" s="14">
        <v>115.82</v>
      </c>
      <c r="H119" s="15">
        <f t="shared" si="9"/>
        <v>20.89999999999999</v>
      </c>
      <c r="I119" s="19">
        <v>94.92</v>
      </c>
      <c r="J119" s="13">
        <f t="shared" si="12"/>
        <v>10013.443274045934</v>
      </c>
      <c r="K119" s="13">
        <f t="shared" si="13"/>
        <v>12218.257479983144</v>
      </c>
      <c r="L119" s="13">
        <v>1159757</v>
      </c>
      <c r="M119" s="20" t="s">
        <v>18</v>
      </c>
      <c r="N119" s="20" t="s">
        <v>19</v>
      </c>
      <c r="O119" s="41"/>
    </row>
    <row r="120" spans="1:15" s="2" customFormat="1" ht="20.25" customHeight="1">
      <c r="A120" s="11">
        <f t="shared" si="10"/>
        <v>115</v>
      </c>
      <c r="B120" s="51" t="s">
        <v>33</v>
      </c>
      <c r="C120" s="23">
        <v>3003</v>
      </c>
      <c r="D120" s="12" t="str">
        <f t="shared" si="11"/>
        <v>30</v>
      </c>
      <c r="E120" s="50" t="s">
        <v>32</v>
      </c>
      <c r="F120" s="18">
        <v>2.8</v>
      </c>
      <c r="G120" s="14">
        <v>115.82</v>
      </c>
      <c r="H120" s="15">
        <f t="shared" si="9"/>
        <v>20.89999999999999</v>
      </c>
      <c r="I120" s="15">
        <v>94.92</v>
      </c>
      <c r="J120" s="13">
        <f t="shared" si="12"/>
        <v>9951.597306164738</v>
      </c>
      <c r="K120" s="13">
        <f t="shared" si="13"/>
        <v>12142.793931731985</v>
      </c>
      <c r="L120" s="13">
        <v>1152594</v>
      </c>
      <c r="M120" s="20" t="s">
        <v>18</v>
      </c>
      <c r="N120" s="20" t="s">
        <v>19</v>
      </c>
      <c r="O120" s="41"/>
    </row>
    <row r="121" spans="1:15" s="2" customFormat="1" ht="20.25" customHeight="1">
      <c r="A121" s="11">
        <f t="shared" si="10"/>
        <v>116</v>
      </c>
      <c r="B121" s="51" t="s">
        <v>33</v>
      </c>
      <c r="C121" s="23">
        <v>3004</v>
      </c>
      <c r="D121" s="12" t="str">
        <f t="shared" si="11"/>
        <v>30</v>
      </c>
      <c r="E121" s="24" t="s">
        <v>21</v>
      </c>
      <c r="F121" s="18">
        <v>2.8</v>
      </c>
      <c r="G121" s="14">
        <v>138.99</v>
      </c>
      <c r="H121" s="15">
        <f t="shared" si="9"/>
        <v>25.080000000000013</v>
      </c>
      <c r="I121" s="15">
        <v>113.91</v>
      </c>
      <c r="J121" s="13">
        <f t="shared" si="12"/>
        <v>8468.184761493632</v>
      </c>
      <c r="K121" s="13">
        <f t="shared" si="13"/>
        <v>10332.657361074533</v>
      </c>
      <c r="L121" s="13">
        <v>1176993</v>
      </c>
      <c r="M121" s="20" t="s">
        <v>18</v>
      </c>
      <c r="N121" s="20" t="s">
        <v>19</v>
      </c>
      <c r="O121" s="42"/>
    </row>
    <row r="122" spans="1:15" s="2" customFormat="1" ht="20.25" customHeight="1">
      <c r="A122" s="39" t="s">
        <v>22</v>
      </c>
      <c r="B122" s="39"/>
      <c r="C122" s="39"/>
      <c r="D122" s="39"/>
      <c r="E122" s="39"/>
      <c r="F122" s="39"/>
      <c r="G122" s="15">
        <f>SUM(G6:G121)</f>
        <v>14778.689999999977</v>
      </c>
      <c r="H122" s="15">
        <f>G122-I122</f>
        <v>2666.839999999984</v>
      </c>
      <c r="I122" s="15">
        <f>SUM(I6:I121)</f>
        <v>12111.849999999993</v>
      </c>
      <c r="J122" s="13">
        <f>L122/G122</f>
        <v>9192.649822142572</v>
      </c>
      <c r="K122" s="13">
        <f>L122/I122</f>
        <v>11216.727584968447</v>
      </c>
      <c r="L122" s="13">
        <f>SUM(L6:L121)</f>
        <v>135855322</v>
      </c>
      <c r="M122" s="17"/>
      <c r="N122" s="17"/>
      <c r="O122" s="29"/>
    </row>
    <row r="123" spans="1:15" s="2" customFormat="1" ht="20.25" customHeight="1">
      <c r="A123" s="53" t="s">
        <v>35</v>
      </c>
      <c r="B123" s="39"/>
      <c r="C123" s="39"/>
      <c r="D123" s="39"/>
      <c r="E123" s="39"/>
      <c r="F123" s="39"/>
      <c r="G123" s="39"/>
      <c r="H123" s="39"/>
      <c r="I123" s="39"/>
      <c r="J123" s="44"/>
      <c r="K123" s="44"/>
      <c r="L123" s="44"/>
      <c r="M123" s="39"/>
      <c r="N123" s="39"/>
      <c r="O123" s="39"/>
    </row>
    <row r="124" spans="1:15" s="2" customFormat="1" ht="65.25" customHeight="1">
      <c r="A124" s="45" t="s">
        <v>23</v>
      </c>
      <c r="B124" s="46"/>
      <c r="C124" s="46"/>
      <c r="D124" s="46"/>
      <c r="E124" s="46"/>
      <c r="F124" s="46"/>
      <c r="G124" s="46"/>
      <c r="H124" s="46"/>
      <c r="I124" s="46"/>
      <c r="J124" s="47"/>
      <c r="K124" s="47"/>
      <c r="L124" s="47"/>
      <c r="M124" s="46"/>
      <c r="N124" s="46"/>
      <c r="O124" s="46"/>
    </row>
    <row r="125" spans="1:15" s="2" customFormat="1" ht="20.25" customHeight="1">
      <c r="A125" s="43" t="s">
        <v>24</v>
      </c>
      <c r="B125" s="43"/>
      <c r="C125" s="43"/>
      <c r="D125" s="43"/>
      <c r="E125" s="43"/>
      <c r="F125" s="25"/>
      <c r="G125" s="25"/>
      <c r="H125" s="25"/>
      <c r="I125" s="25"/>
      <c r="J125" s="26"/>
      <c r="K125" s="48" t="s">
        <v>25</v>
      </c>
      <c r="L125" s="48"/>
      <c r="M125" s="25" t="s">
        <v>30</v>
      </c>
      <c r="N125" s="25"/>
      <c r="O125" s="1"/>
    </row>
    <row r="126" spans="1:15" s="2" customFormat="1" ht="20.25" customHeight="1">
      <c r="A126" s="43" t="s">
        <v>26</v>
      </c>
      <c r="B126" s="43"/>
      <c r="C126" s="43"/>
      <c r="D126" s="43"/>
      <c r="E126" s="43"/>
      <c r="F126" s="25"/>
      <c r="G126" s="25"/>
      <c r="H126" s="25"/>
      <c r="I126" s="25"/>
      <c r="J126" s="26"/>
      <c r="K126" s="48" t="s">
        <v>27</v>
      </c>
      <c r="L126" s="48"/>
      <c r="M126" s="43" t="s">
        <v>31</v>
      </c>
      <c r="N126" s="43"/>
      <c r="O126" s="1"/>
    </row>
    <row r="127" spans="1:14" s="2" customFormat="1" ht="20.25" customHeight="1">
      <c r="A127" s="43" t="s">
        <v>28</v>
      </c>
      <c r="B127" s="43"/>
      <c r="C127" s="43"/>
      <c r="D127" s="43"/>
      <c r="E127" s="43"/>
      <c r="F127" s="27"/>
      <c r="G127" s="27"/>
      <c r="H127" s="27"/>
      <c r="I127" s="27"/>
      <c r="J127" s="28"/>
      <c r="K127" s="28"/>
      <c r="L127" s="28"/>
      <c r="M127" s="27"/>
      <c r="N127" s="27"/>
    </row>
    <row r="129" spans="1:12" s="4" customFormat="1" ht="14.25">
      <c r="A129" s="3"/>
      <c r="E129" s="7"/>
      <c r="G129" s="16"/>
      <c r="J129" s="6"/>
      <c r="K129" s="6"/>
      <c r="L129" s="6"/>
    </row>
  </sheetData>
  <sheetProtection/>
  <autoFilter ref="A5:HD127"/>
  <mergeCells count="33">
    <mergeCell ref="O48:O68"/>
    <mergeCell ref="O27:O47"/>
    <mergeCell ref="O6:O26"/>
    <mergeCell ref="A127:E127"/>
    <mergeCell ref="A123:O123"/>
    <mergeCell ref="A124:O124"/>
    <mergeCell ref="A125:E125"/>
    <mergeCell ref="K125:L125"/>
    <mergeCell ref="A126:E126"/>
    <mergeCell ref="K126:L126"/>
    <mergeCell ref="M126:N126"/>
    <mergeCell ref="A122:F122"/>
    <mergeCell ref="O111:O121"/>
    <mergeCell ref="O90:O110"/>
    <mergeCell ref="O69:O89"/>
    <mergeCell ref="N4:N5"/>
    <mergeCell ref="O4:O5"/>
    <mergeCell ref="H4:H5"/>
    <mergeCell ref="I4:I5"/>
    <mergeCell ref="J4:J5"/>
    <mergeCell ref="K4:K5"/>
    <mergeCell ref="L4:L5"/>
    <mergeCell ref="M4:M5"/>
    <mergeCell ref="A1:B1"/>
    <mergeCell ref="A2:O2"/>
    <mergeCell ref="H3:K3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fitToHeight="0" fitToWidth="1" horizontalDpi="600" verticalDpi="600" orientation="landscape" paperSize="9" scale="86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wuwenjing</cp:lastModifiedBy>
  <cp:lastPrinted>2023-09-15T08:14:08Z</cp:lastPrinted>
  <dcterms:created xsi:type="dcterms:W3CDTF">2011-04-26T02:07:47Z</dcterms:created>
  <dcterms:modified xsi:type="dcterms:W3CDTF">2023-09-15T08:16:18Z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8a275f7f02914f0897f58045262d9c32</vt:lpwstr>
  </property>
</Properties>
</file>