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3号楼" sheetId="1" r:id="rId1"/>
  </sheets>
  <definedNames>
    <definedName name="_xlnm.Print_Titles" localSheetId="0">'3号楼'!$2:$5</definedName>
  </definedNames>
  <calcPr fullCalcOnLoad="1"/>
</workbook>
</file>

<file path=xl/sharedStrings.xml><?xml version="1.0" encoding="utf-8"?>
<sst xmlns="http://schemas.openxmlformats.org/spreadsheetml/2006/main" count="78" uniqueCount="31">
  <si>
    <t>附件2</t>
  </si>
  <si>
    <t>清远市新建商品住房销售价格备案表</t>
  </si>
  <si>
    <t>房地产开发企业名称或中介服务机构名称：清远市清新区金谷云天房地产开发有限公司</t>
  </si>
  <si>
    <t>项目(楼盘)名称：骏豪苑3#楼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</si>
  <si>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</si>
  <si>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</si>
  <si>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</si>
  <si>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</si>
  <si>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</si>
  <si>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</si>
  <si>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</si>
  <si>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</si>
  <si>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</si>
  <si>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</si>
  <si>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</si>
  <si>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</si>
  <si>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</si>
  <si>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</si>
  <si>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</si>
  <si>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3#</t>
    </r>
    <r>
      <rPr>
        <sz val="11"/>
        <rFont val="宋体"/>
        <family val="0"/>
      </rPr>
      <t>楼</t>
    </r>
  </si>
  <si>
    <t>三房两厅</t>
  </si>
  <si>
    <t>待售</t>
  </si>
  <si>
    <t>四房两厅</t>
  </si>
  <si>
    <t>本楼栋总面积/均价</t>
  </si>
  <si>
    <t xml:space="preserve">   本栋销售住宅共 17套，销售住宅总建筑面积：1921.13㎡，分摊面积：375.01㎡，套内面积:  1546.12㎡，销售均价:  6037.15元/㎡（建筑面积）。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</si>
  <si>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</si>
  <si>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</si>
  <si>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企业物价员：温嘉宜</t>
  </si>
  <si>
    <t>价格举报投诉电话：12345</t>
  </si>
  <si>
    <t>企业投诉电话：0763-5821981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</si>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</sst>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0" borderId="0">
      <alignment/>
      <protection/>
    </xf>
    <xf numFmtId="0" fontId="15" fillId="10" borderId="6" applyNumberFormat="0" applyAlignment="0" applyProtection="0"/>
    <xf numFmtId="0" fontId="27" fillId="10" borderId="1" applyNumberFormat="0" applyAlignment="0" applyProtection="0"/>
    <xf numFmtId="0" fontId="17" fillId="5" borderId="0" applyNumberFormat="0" applyBorder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76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76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3" applyFont="1" applyFill="1" applyBorder="1" applyAlignment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2" fontId="10" fillId="0" borderId="10" xfId="25" applyNumberFormat="1" applyFont="1" applyFill="1" applyBorder="1" applyAlignment="1">
      <alignment horizontal="center" vertical="center"/>
      <protection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好_放款名单(1)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常规 10" xfId="73"/>
    <cellStyle name="40% - 强调文字颜色 6" xfId="74"/>
    <cellStyle name="60% - 强调文字颜色 6" xfId="75"/>
    <cellStyle name="常规 23" xfId="76"/>
    <cellStyle name="常规 7" xfId="77"/>
    <cellStyle name="差_放款名单(1) 2" xfId="78"/>
    <cellStyle name="常规 11" xfId="79"/>
    <cellStyle name="常规 2 4" xfId="80"/>
    <cellStyle name="常规 2" xfId="81"/>
    <cellStyle name="常规 24" xfId="82"/>
    <cellStyle name="常规 32" xfId="83"/>
    <cellStyle name="常规 27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7">
      <selection activeCell="S12" sqref="S12"/>
    </sheetView>
  </sheetViews>
  <sheetFormatPr defaultColWidth="9.00390625" defaultRowHeight="14.25"/>
  <cols>
    <col min="1" max="1" width="6.25390625" style="1" customWidth="1"/>
    <col min="2" max="2" width="10.50390625" style="1" customWidth="1"/>
    <col min="3" max="3" width="7.875" style="1" customWidth="1"/>
    <col min="4" max="4" width="6.375" style="1" customWidth="1"/>
    <col min="5" max="5" width="10.625" style="1" customWidth="1"/>
    <col min="6" max="6" width="6.125" style="1" customWidth="1"/>
    <col min="7" max="7" width="9.625" style="5" customWidth="1"/>
    <col min="8" max="8" width="10.75390625" style="5" customWidth="1"/>
    <col min="9" max="9" width="9.625" style="5" customWidth="1"/>
    <col min="10" max="11" width="12.00390625" style="5" customWidth="1"/>
    <col min="12" max="12" width="14.125" style="5" customWidth="1"/>
    <col min="13" max="13" width="7.125" style="1" customWidth="1"/>
    <col min="14" max="14" width="8.75390625" style="1" customWidth="1"/>
    <col min="15" max="15" width="8.125" style="1" customWidth="1"/>
    <col min="16" max="16" width="14.125" style="1" bestFit="1" customWidth="1"/>
    <col min="17" max="16384" width="9.00390625" style="1" customWidth="1"/>
  </cols>
  <sheetData>
    <row r="1" spans="1:2" ht="18" customHeight="1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33"/>
      <c r="K3" s="34" t="s">
        <v>3</v>
      </c>
      <c r="L3" s="35"/>
      <c r="M3" s="35"/>
      <c r="N3" s="35"/>
      <c r="O3" s="36"/>
    </row>
    <row r="4" spans="1:15" ht="27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3" t="s">
        <v>11</v>
      </c>
      <c r="I4" s="12" t="s">
        <v>12</v>
      </c>
      <c r="J4" s="12" t="s">
        <v>13</v>
      </c>
      <c r="K4" s="12" t="s">
        <v>14</v>
      </c>
      <c r="L4" s="13" t="s">
        <v>15</v>
      </c>
      <c r="M4" s="11" t="s">
        <v>16</v>
      </c>
      <c r="N4" s="11" t="s">
        <v>17</v>
      </c>
      <c r="O4" s="10" t="s">
        <v>18</v>
      </c>
    </row>
    <row r="5" spans="1:15" ht="18" customHeight="1">
      <c r="A5" s="10"/>
      <c r="B5" s="11"/>
      <c r="C5" s="11"/>
      <c r="D5" s="11"/>
      <c r="E5" s="11"/>
      <c r="F5" s="11"/>
      <c r="G5" s="12"/>
      <c r="H5" s="13"/>
      <c r="I5" s="12"/>
      <c r="J5" s="12"/>
      <c r="K5" s="12"/>
      <c r="L5" s="13"/>
      <c r="M5" s="11"/>
      <c r="N5" s="11"/>
      <c r="O5" s="10"/>
    </row>
    <row r="6" spans="1:16" s="1" customFormat="1" ht="18" customHeight="1">
      <c r="A6" s="10">
        <v>1</v>
      </c>
      <c r="B6" s="14" t="s">
        <v>19</v>
      </c>
      <c r="C6" s="15">
        <v>301</v>
      </c>
      <c r="D6" s="15">
        <v>3</v>
      </c>
      <c r="E6" s="16" t="s">
        <v>20</v>
      </c>
      <c r="F6" s="16">
        <v>3</v>
      </c>
      <c r="G6" s="17">
        <v>110.91</v>
      </c>
      <c r="H6" s="18">
        <v>21.65</v>
      </c>
      <c r="I6" s="37">
        <v>89.26</v>
      </c>
      <c r="J6" s="12">
        <f>L6/G6</f>
        <v>6021.734018573618</v>
      </c>
      <c r="K6" s="12">
        <f>L6/I6</f>
        <v>7482.304727761595</v>
      </c>
      <c r="L6" s="38">
        <v>667870.52</v>
      </c>
      <c r="M6" s="39"/>
      <c r="N6" s="16" t="s">
        <v>21</v>
      </c>
      <c r="O6" s="15"/>
      <c r="P6" s="40"/>
    </row>
    <row r="7" spans="1:16" s="2" customFormat="1" ht="18" customHeight="1">
      <c r="A7" s="10">
        <v>2</v>
      </c>
      <c r="B7" s="14" t="s">
        <v>19</v>
      </c>
      <c r="C7" s="14">
        <v>601</v>
      </c>
      <c r="D7" s="16">
        <v>6</v>
      </c>
      <c r="E7" s="16" t="s">
        <v>20</v>
      </c>
      <c r="F7" s="16">
        <v>3</v>
      </c>
      <c r="G7" s="17">
        <v>110.91</v>
      </c>
      <c r="H7" s="18">
        <v>21.65</v>
      </c>
      <c r="I7" s="37">
        <v>89.26</v>
      </c>
      <c r="J7" s="12">
        <f aca="true" t="shared" si="0" ref="J7:J23">L7/G7</f>
        <v>5776.731494004148</v>
      </c>
      <c r="K7" s="12">
        <f aca="true" t="shared" si="1" ref="K7:K23">L7/I7</f>
        <v>7177.876876540444</v>
      </c>
      <c r="L7" s="41">
        <v>640697.29</v>
      </c>
      <c r="M7" s="16"/>
      <c r="N7" s="16" t="s">
        <v>21</v>
      </c>
      <c r="O7" s="10"/>
      <c r="P7" s="40"/>
    </row>
    <row r="8" spans="1:16" s="2" customFormat="1" ht="18" customHeight="1">
      <c r="A8" s="10">
        <v>3</v>
      </c>
      <c r="B8" s="14" t="s">
        <v>19</v>
      </c>
      <c r="C8" s="14">
        <v>1801</v>
      </c>
      <c r="D8" s="16">
        <v>18</v>
      </c>
      <c r="E8" s="16" t="s">
        <v>20</v>
      </c>
      <c r="F8" s="16">
        <v>3</v>
      </c>
      <c r="G8" s="17">
        <v>110.91</v>
      </c>
      <c r="H8" s="18">
        <v>21.65</v>
      </c>
      <c r="I8" s="37">
        <v>89.26</v>
      </c>
      <c r="J8" s="12">
        <f t="shared" si="0"/>
        <v>6095.529798936074</v>
      </c>
      <c r="K8" s="12">
        <f t="shared" si="1"/>
        <v>7573.999663903203</v>
      </c>
      <c r="L8" s="41">
        <v>676055.21</v>
      </c>
      <c r="M8" s="16"/>
      <c r="N8" s="16" t="s">
        <v>21</v>
      </c>
      <c r="O8" s="10"/>
      <c r="P8" s="40"/>
    </row>
    <row r="9" spans="1:16" s="2" customFormat="1" ht="18" customHeight="1">
      <c r="A9" s="10">
        <v>4</v>
      </c>
      <c r="B9" s="14" t="s">
        <v>19</v>
      </c>
      <c r="C9" s="14">
        <v>2001</v>
      </c>
      <c r="D9" s="16">
        <v>20</v>
      </c>
      <c r="E9" s="16" t="s">
        <v>20</v>
      </c>
      <c r="F9" s="16">
        <v>3</v>
      </c>
      <c r="G9" s="17">
        <v>110.91</v>
      </c>
      <c r="H9" s="18">
        <v>21.65</v>
      </c>
      <c r="I9" s="37">
        <v>89.26</v>
      </c>
      <c r="J9" s="12">
        <f t="shared" si="0"/>
        <v>6085.19844919304</v>
      </c>
      <c r="K9" s="12">
        <f t="shared" si="1"/>
        <v>7561.162446784673</v>
      </c>
      <c r="L9" s="41">
        <v>674909.36</v>
      </c>
      <c r="M9" s="16"/>
      <c r="N9" s="16" t="s">
        <v>21</v>
      </c>
      <c r="O9" s="10"/>
      <c r="P9" s="40"/>
    </row>
    <row r="10" spans="1:16" s="2" customFormat="1" ht="18" customHeight="1">
      <c r="A10" s="10">
        <v>5</v>
      </c>
      <c r="B10" s="14" t="s">
        <v>19</v>
      </c>
      <c r="C10" s="14">
        <v>2101</v>
      </c>
      <c r="D10" s="16">
        <v>21</v>
      </c>
      <c r="E10" s="16" t="s">
        <v>20</v>
      </c>
      <c r="F10" s="16">
        <v>3</v>
      </c>
      <c r="G10" s="17">
        <v>110.91</v>
      </c>
      <c r="H10" s="18">
        <v>21.65</v>
      </c>
      <c r="I10" s="37">
        <v>89.26</v>
      </c>
      <c r="J10" s="12">
        <f t="shared" si="0"/>
        <v>6390.712830222703</v>
      </c>
      <c r="K10" s="12">
        <f t="shared" si="1"/>
        <v>7940.779296437373</v>
      </c>
      <c r="L10" s="41">
        <v>708793.96</v>
      </c>
      <c r="M10" s="16"/>
      <c r="N10" s="16" t="s">
        <v>21</v>
      </c>
      <c r="O10" s="10"/>
      <c r="P10" s="40"/>
    </row>
    <row r="11" spans="1:16" s="2" customFormat="1" ht="18" customHeight="1">
      <c r="A11" s="10">
        <v>6</v>
      </c>
      <c r="B11" s="14" t="s">
        <v>19</v>
      </c>
      <c r="C11" s="14">
        <v>2501</v>
      </c>
      <c r="D11" s="16">
        <v>25</v>
      </c>
      <c r="E11" s="16" t="s">
        <v>20</v>
      </c>
      <c r="F11" s="16">
        <v>3</v>
      </c>
      <c r="G11" s="17">
        <v>110.91</v>
      </c>
      <c r="H11" s="18">
        <v>21.65</v>
      </c>
      <c r="I11" s="37">
        <v>89.26</v>
      </c>
      <c r="J11" s="12">
        <f t="shared" si="0"/>
        <v>6029.113605626184</v>
      </c>
      <c r="K11" s="12">
        <f t="shared" si="1"/>
        <v>7491.474232578982</v>
      </c>
      <c r="L11" s="41">
        <v>668688.99</v>
      </c>
      <c r="M11" s="16"/>
      <c r="N11" s="16" t="s">
        <v>21</v>
      </c>
      <c r="O11" s="10"/>
      <c r="P11" s="40"/>
    </row>
    <row r="12" spans="1:16" s="2" customFormat="1" ht="18" customHeight="1">
      <c r="A12" s="10">
        <v>7</v>
      </c>
      <c r="B12" s="14" t="s">
        <v>19</v>
      </c>
      <c r="C12" s="14">
        <v>2601</v>
      </c>
      <c r="D12" s="16">
        <v>26</v>
      </c>
      <c r="E12" s="16" t="s">
        <v>20</v>
      </c>
      <c r="F12" s="16">
        <v>3</v>
      </c>
      <c r="G12" s="17">
        <v>110.91</v>
      </c>
      <c r="H12" s="18">
        <v>21.65</v>
      </c>
      <c r="I12" s="37">
        <v>89.26</v>
      </c>
      <c r="J12" s="12">
        <f t="shared" si="0"/>
        <v>5229.049499594265</v>
      </c>
      <c r="K12" s="12">
        <f t="shared" si="1"/>
        <v>6497.354694151915</v>
      </c>
      <c r="L12" s="41">
        <v>579953.88</v>
      </c>
      <c r="M12" s="16"/>
      <c r="N12" s="16" t="s">
        <v>21</v>
      </c>
      <c r="O12" s="10"/>
      <c r="P12" s="40"/>
    </row>
    <row r="13" spans="1:16" s="2" customFormat="1" ht="18" customHeight="1">
      <c r="A13" s="10">
        <v>8</v>
      </c>
      <c r="B13" s="14" t="s">
        <v>19</v>
      </c>
      <c r="C13" s="14">
        <v>302</v>
      </c>
      <c r="D13" s="16">
        <v>3</v>
      </c>
      <c r="E13" s="16" t="s">
        <v>22</v>
      </c>
      <c r="F13" s="16">
        <v>3</v>
      </c>
      <c r="G13" s="17">
        <v>131.95</v>
      </c>
      <c r="H13" s="18">
        <f>G13-I13</f>
        <v>25.75999999999999</v>
      </c>
      <c r="I13" s="37">
        <v>106.19</v>
      </c>
      <c r="J13" s="12">
        <f t="shared" si="0"/>
        <v>5931.334217506632</v>
      </c>
      <c r="K13" s="12">
        <f t="shared" si="1"/>
        <v>7370.181278839816</v>
      </c>
      <c r="L13" s="41">
        <v>782639.55</v>
      </c>
      <c r="M13" s="16"/>
      <c r="N13" s="16" t="s">
        <v>21</v>
      </c>
      <c r="O13" s="15"/>
      <c r="P13" s="40"/>
    </row>
    <row r="14" spans="1:16" s="2" customFormat="1" ht="18" customHeight="1">
      <c r="A14" s="10">
        <v>9</v>
      </c>
      <c r="B14" s="14" t="s">
        <v>19</v>
      </c>
      <c r="C14" s="14">
        <v>303</v>
      </c>
      <c r="D14" s="16">
        <v>3</v>
      </c>
      <c r="E14" s="16" t="s">
        <v>20</v>
      </c>
      <c r="F14" s="16">
        <v>3</v>
      </c>
      <c r="G14" s="17">
        <v>103.37</v>
      </c>
      <c r="H14" s="18">
        <f>G14-I14</f>
        <v>20.180000000000007</v>
      </c>
      <c r="I14" s="37">
        <v>83.19</v>
      </c>
      <c r="J14" s="12">
        <f t="shared" si="0"/>
        <v>6257.880526264873</v>
      </c>
      <c r="K14" s="12">
        <f t="shared" si="1"/>
        <v>7775.8998677725685</v>
      </c>
      <c r="L14" s="41">
        <v>646877.11</v>
      </c>
      <c r="M14" s="16"/>
      <c r="N14" s="16" t="s">
        <v>21</v>
      </c>
      <c r="O14" s="15"/>
      <c r="P14" s="40"/>
    </row>
    <row r="15" spans="1:16" s="2" customFormat="1" ht="18" customHeight="1">
      <c r="A15" s="10">
        <v>10</v>
      </c>
      <c r="B15" s="14" t="s">
        <v>19</v>
      </c>
      <c r="C15" s="14">
        <v>308</v>
      </c>
      <c r="D15" s="16">
        <v>3</v>
      </c>
      <c r="E15" s="16" t="s">
        <v>20</v>
      </c>
      <c r="F15" s="16">
        <v>3</v>
      </c>
      <c r="G15" s="17">
        <v>113.68</v>
      </c>
      <c r="H15" s="18">
        <f>G15-I15</f>
        <v>22.190000000000012</v>
      </c>
      <c r="I15" s="37">
        <v>91.49</v>
      </c>
      <c r="J15" s="12">
        <f t="shared" si="0"/>
        <v>5881.891097818438</v>
      </c>
      <c r="K15" s="12">
        <f t="shared" si="1"/>
        <v>7308.485954749153</v>
      </c>
      <c r="L15" s="41">
        <v>668653.38</v>
      </c>
      <c r="M15" s="16"/>
      <c r="N15" s="16" t="s">
        <v>21</v>
      </c>
      <c r="O15" s="10"/>
      <c r="P15" s="40"/>
    </row>
    <row r="16" spans="1:16" s="2" customFormat="1" ht="18" customHeight="1">
      <c r="A16" s="10">
        <v>11</v>
      </c>
      <c r="B16" s="14" t="s">
        <v>19</v>
      </c>
      <c r="C16" s="14">
        <v>408</v>
      </c>
      <c r="D16" s="16">
        <v>4</v>
      </c>
      <c r="E16" s="16" t="s">
        <v>20</v>
      </c>
      <c r="F16" s="16">
        <v>3</v>
      </c>
      <c r="G16" s="17">
        <v>113.68</v>
      </c>
      <c r="H16" s="18">
        <f>G16-I16</f>
        <v>22.190000000000012</v>
      </c>
      <c r="I16" s="37">
        <v>91.49</v>
      </c>
      <c r="J16" s="12">
        <f t="shared" si="0"/>
        <v>5853.84869809993</v>
      </c>
      <c r="K16" s="12">
        <f t="shared" si="1"/>
        <v>7273.642146682698</v>
      </c>
      <c r="L16" s="41">
        <v>665465.52</v>
      </c>
      <c r="M16" s="16"/>
      <c r="N16" s="16" t="s">
        <v>21</v>
      </c>
      <c r="O16" s="10"/>
      <c r="P16" s="40"/>
    </row>
    <row r="17" spans="1:16" s="2" customFormat="1" ht="18" customHeight="1">
      <c r="A17" s="10">
        <v>12</v>
      </c>
      <c r="B17" s="14" t="s">
        <v>19</v>
      </c>
      <c r="C17" s="14">
        <v>1808</v>
      </c>
      <c r="D17" s="16">
        <v>18</v>
      </c>
      <c r="E17" s="16" t="s">
        <v>20</v>
      </c>
      <c r="F17" s="16">
        <v>3</v>
      </c>
      <c r="G17" s="17">
        <v>113.68</v>
      </c>
      <c r="H17" s="18">
        <f aca="true" t="shared" si="2" ref="H17:H24">G17-I17</f>
        <v>22.190000000000012</v>
      </c>
      <c r="I17" s="37">
        <v>91.49</v>
      </c>
      <c r="J17" s="12">
        <f t="shared" si="0"/>
        <v>5951.997097114708</v>
      </c>
      <c r="K17" s="12">
        <f t="shared" si="1"/>
        <v>7395.595474915292</v>
      </c>
      <c r="L17" s="41">
        <v>676623.03</v>
      </c>
      <c r="M17" s="16"/>
      <c r="N17" s="16" t="s">
        <v>21</v>
      </c>
      <c r="O17" s="10"/>
      <c r="P17" s="40"/>
    </row>
    <row r="18" spans="1:16" s="2" customFormat="1" ht="18" customHeight="1">
      <c r="A18" s="10">
        <v>13</v>
      </c>
      <c r="B18" s="14" t="s">
        <v>19</v>
      </c>
      <c r="C18" s="14">
        <v>1908</v>
      </c>
      <c r="D18" s="16">
        <v>19</v>
      </c>
      <c r="E18" s="16" t="s">
        <v>20</v>
      </c>
      <c r="F18" s="16">
        <v>3</v>
      </c>
      <c r="G18" s="17">
        <v>113.68</v>
      </c>
      <c r="H18" s="18">
        <f t="shared" si="2"/>
        <v>22.190000000000012</v>
      </c>
      <c r="I18" s="37">
        <v>91.49</v>
      </c>
      <c r="J18" s="12">
        <f t="shared" si="0"/>
        <v>6246.4421182266005</v>
      </c>
      <c r="K18" s="12">
        <f t="shared" si="1"/>
        <v>7761.455241009948</v>
      </c>
      <c r="L18" s="41">
        <v>710095.54</v>
      </c>
      <c r="M18" s="16"/>
      <c r="N18" s="16" t="s">
        <v>21</v>
      </c>
      <c r="O18" s="10"/>
      <c r="P18" s="40"/>
    </row>
    <row r="19" spans="1:16" s="2" customFormat="1" ht="18" customHeight="1">
      <c r="A19" s="10">
        <v>14</v>
      </c>
      <c r="B19" s="14" t="s">
        <v>19</v>
      </c>
      <c r="C19" s="14">
        <v>2008</v>
      </c>
      <c r="D19" s="16">
        <v>20</v>
      </c>
      <c r="E19" s="16" t="s">
        <v>20</v>
      </c>
      <c r="F19" s="16">
        <v>3</v>
      </c>
      <c r="G19" s="17">
        <v>113.68</v>
      </c>
      <c r="H19" s="18">
        <f t="shared" si="2"/>
        <v>22.190000000000012</v>
      </c>
      <c r="I19" s="37">
        <v>91.49</v>
      </c>
      <c r="J19" s="12">
        <f t="shared" si="0"/>
        <v>6246.4421182266005</v>
      </c>
      <c r="K19" s="12">
        <f t="shared" si="1"/>
        <v>7761.455241009948</v>
      </c>
      <c r="L19" s="41">
        <v>710095.54</v>
      </c>
      <c r="M19" s="16"/>
      <c r="N19" s="16" t="s">
        <v>21</v>
      </c>
      <c r="O19" s="10"/>
      <c r="P19" s="40"/>
    </row>
    <row r="20" spans="1:16" s="2" customFormat="1" ht="18" customHeight="1">
      <c r="A20" s="10">
        <v>15</v>
      </c>
      <c r="B20" s="14" t="s">
        <v>19</v>
      </c>
      <c r="C20" s="14">
        <v>2108</v>
      </c>
      <c r="D20" s="16">
        <v>21</v>
      </c>
      <c r="E20" s="16" t="s">
        <v>20</v>
      </c>
      <c r="F20" s="16">
        <v>3</v>
      </c>
      <c r="G20" s="17">
        <v>113.68</v>
      </c>
      <c r="H20" s="18">
        <f t="shared" si="2"/>
        <v>22.190000000000012</v>
      </c>
      <c r="I20" s="37">
        <v>91.49</v>
      </c>
      <c r="J20" s="12">
        <f t="shared" si="0"/>
        <v>6232.4209183673465</v>
      </c>
      <c r="K20" s="12">
        <f t="shared" si="1"/>
        <v>7744.033336976719</v>
      </c>
      <c r="L20" s="41">
        <v>708501.61</v>
      </c>
      <c r="M20" s="16"/>
      <c r="N20" s="16" t="s">
        <v>21</v>
      </c>
      <c r="O20" s="10"/>
      <c r="P20" s="40"/>
    </row>
    <row r="21" spans="1:16" s="2" customFormat="1" ht="18" customHeight="1">
      <c r="A21" s="10">
        <v>16</v>
      </c>
      <c r="B21" s="14" t="s">
        <v>19</v>
      </c>
      <c r="C21" s="14">
        <v>2208</v>
      </c>
      <c r="D21" s="16">
        <v>22</v>
      </c>
      <c r="E21" s="16" t="s">
        <v>20</v>
      </c>
      <c r="F21" s="16">
        <v>3</v>
      </c>
      <c r="G21" s="17">
        <v>113.68</v>
      </c>
      <c r="H21" s="18">
        <f t="shared" si="2"/>
        <v>22.190000000000012</v>
      </c>
      <c r="I21" s="37">
        <v>91.49</v>
      </c>
      <c r="J21" s="12">
        <f t="shared" si="0"/>
        <v>6218.3997185080925</v>
      </c>
      <c r="K21" s="12">
        <f t="shared" si="1"/>
        <v>7726.611432943492</v>
      </c>
      <c r="L21" s="41">
        <v>706907.68</v>
      </c>
      <c r="M21" s="16"/>
      <c r="N21" s="16" t="s">
        <v>21</v>
      </c>
      <c r="O21" s="10"/>
      <c r="P21" s="40"/>
    </row>
    <row r="22" spans="1:16" s="2" customFormat="1" ht="18" customHeight="1">
      <c r="A22" s="10">
        <v>17</v>
      </c>
      <c r="B22" s="14" t="s">
        <v>19</v>
      </c>
      <c r="C22" s="14">
        <v>2308</v>
      </c>
      <c r="D22" s="16">
        <v>23</v>
      </c>
      <c r="E22" s="16" t="s">
        <v>20</v>
      </c>
      <c r="F22" s="16">
        <v>3</v>
      </c>
      <c r="G22" s="17">
        <v>113.68</v>
      </c>
      <c r="H22" s="18">
        <f t="shared" si="2"/>
        <v>22.190000000000012</v>
      </c>
      <c r="I22" s="37">
        <v>91.49</v>
      </c>
      <c r="J22" s="12">
        <f t="shared" si="0"/>
        <v>6204.37860661506</v>
      </c>
      <c r="K22" s="12">
        <f t="shared" si="1"/>
        <v>7709.189638211827</v>
      </c>
      <c r="L22" s="41">
        <v>705313.76</v>
      </c>
      <c r="M22" s="16"/>
      <c r="N22" s="16" t="s">
        <v>21</v>
      </c>
      <c r="O22" s="10"/>
      <c r="P22" s="40"/>
    </row>
    <row r="23" spans="1:16" s="3" customFormat="1" ht="18" customHeight="1">
      <c r="A23" s="19" t="s">
        <v>23</v>
      </c>
      <c r="B23" s="20"/>
      <c r="C23" s="20"/>
      <c r="D23" s="20"/>
      <c r="E23" s="20"/>
      <c r="F23" s="21"/>
      <c r="G23" s="22">
        <f>SUM(G6:G22)</f>
        <v>1921.1300000000003</v>
      </c>
      <c r="H23" s="23">
        <f>SUM(H6:H22)</f>
        <v>375.01</v>
      </c>
      <c r="I23" s="23">
        <f>SUM(I6:I22)</f>
        <v>1546.1200000000001</v>
      </c>
      <c r="J23" s="22">
        <f t="shared" si="0"/>
        <v>6037.14581001806</v>
      </c>
      <c r="K23" s="22">
        <f t="shared" si="1"/>
        <v>7501.450036219697</v>
      </c>
      <c r="L23" s="22">
        <f>SUM(L6:L22)</f>
        <v>11598141.929999998</v>
      </c>
      <c r="M23" s="42"/>
      <c r="N23" s="16"/>
      <c r="O23" s="43"/>
      <c r="P23" s="40"/>
    </row>
    <row r="24" spans="1:15" s="4" customFormat="1" ht="27.75" customHeight="1">
      <c r="A24" s="2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4"/>
    </row>
    <row r="25" spans="1:15" s="4" customFormat="1" ht="61.5" customHeight="1">
      <c r="A25" s="26" t="s">
        <v>25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4" customFormat="1" ht="14.25">
      <c r="A26" s="28" t="s">
        <v>26</v>
      </c>
      <c r="B26" s="28"/>
      <c r="C26" s="28"/>
      <c r="D26" s="28"/>
      <c r="E26" s="28"/>
      <c r="F26" s="28"/>
      <c r="G26" s="29"/>
      <c r="H26" s="29"/>
      <c r="I26" s="29"/>
      <c r="J26" s="29"/>
      <c r="K26" s="29" t="s">
        <v>27</v>
      </c>
      <c r="L26" s="29"/>
      <c r="M26" s="28"/>
      <c r="N26" s="30"/>
      <c r="O26" s="30"/>
    </row>
    <row r="27" spans="1:15" s="4" customFormat="1" ht="14.25">
      <c r="A27" s="28" t="s">
        <v>28</v>
      </c>
      <c r="B27" s="28"/>
      <c r="C27" s="28"/>
      <c r="D27" s="28"/>
      <c r="E27" s="28"/>
      <c r="F27" s="30"/>
      <c r="G27" s="31"/>
      <c r="H27" s="31"/>
      <c r="I27" s="31"/>
      <c r="J27" s="31"/>
      <c r="K27" s="29" t="s">
        <v>29</v>
      </c>
      <c r="L27" s="29"/>
      <c r="M27" s="28"/>
      <c r="N27" s="30"/>
      <c r="O27" s="30"/>
    </row>
    <row r="28" spans="1:12" s="4" customFormat="1" ht="14.25">
      <c r="A28" s="28" t="s">
        <v>30</v>
      </c>
      <c r="B28" s="28"/>
      <c r="C28" s="28"/>
      <c r="D28" s="28"/>
      <c r="E28" s="28"/>
      <c r="G28" s="32"/>
      <c r="H28" s="32"/>
      <c r="I28" s="32"/>
      <c r="J28" s="32"/>
      <c r="K28" s="32"/>
      <c r="L28" s="32"/>
    </row>
  </sheetData>
  <sheetProtection/>
  <mergeCells count="27">
    <mergeCell ref="A1:B1"/>
    <mergeCell ref="A2:O2"/>
    <mergeCell ref="A3:J3"/>
    <mergeCell ref="K3:O3"/>
    <mergeCell ref="A23:F23"/>
    <mergeCell ref="A24:O24"/>
    <mergeCell ref="A25:O25"/>
    <mergeCell ref="A26:E26"/>
    <mergeCell ref="K26:L26"/>
    <mergeCell ref="A27:E27"/>
    <mergeCell ref="K27:L27"/>
    <mergeCell ref="A28:E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39305555555555555" bottom="0.39305555555555555" header="0.19652777777777777" footer="0.19652777777777777"/>
  <pageSetup horizontalDpi="600" verticalDpi="6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2020-12-08T07:21:27Z</cp:lastPrinted>
  <dcterms:created xsi:type="dcterms:W3CDTF">2011-04-26T02:07:47Z</dcterms:created>
  <dcterms:modified xsi:type="dcterms:W3CDTF">2023-11-09T06:31:40Z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6C3C1C1E526246B0928BE069F886EEF2_13</vt:lpwstr>
  </property>
</Properties>
</file>