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附件2" sheetId="1" r:id="rId1"/>
  </sheets>
  <definedNames>
    <definedName name="_xlnm.Print_Titles" localSheetId="0">'附件2'!$3:$5</definedName>
  </definedNames>
  <calcPr fullCalcOnLoad="1"/>
</workbook>
</file>

<file path=xl/sharedStrings.xml><?xml version="1.0" encoding="utf-8"?>
<sst xmlns="http://schemas.openxmlformats.org/spreadsheetml/2006/main" count="207" uniqueCount="39">
  <si>
    <t>附件2</t>
  </si>
  <si>
    <t>清远市新建商品住房销售价格备案表</t>
  </si>
  <si>
    <t>房地产开发企业名称或中介服务机构名称：清远市清新区瑞亿置业有限公司</t>
  </si>
  <si>
    <t>项目(楼盘)名称：品尚公馆3#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</si>
  <si>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</si>
  <si>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</si>
  <si>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</si>
  <si>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</si>
  <si>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</si>
  <si>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</si>
  <si>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</si>
  <si>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</si>
  <si>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</si>
  <si>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</si>
  <si>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</si>
  <si>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</si>
  <si>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</si>
  <si>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</si>
  <si>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</si>
  <si>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3#</t>
  </si>
  <si>
    <t>9F</t>
  </si>
  <si>
    <t>一居室</t>
  </si>
  <si>
    <t>待售</t>
  </si>
  <si>
    <t>带装修</t>
  </si>
  <si>
    <t>3F</t>
  </si>
  <si>
    <t>4F</t>
  </si>
  <si>
    <t>7F</t>
  </si>
  <si>
    <t>5F</t>
  </si>
  <si>
    <t>15F</t>
  </si>
  <si>
    <t>2F</t>
  </si>
  <si>
    <t>14F</t>
  </si>
  <si>
    <t>本楼栋总面积/均价</t>
  </si>
  <si>
    <t>本栋销售住宅共36套，销售住宅总建筑面积：1329.74㎡，分摊面积：330.78 ㎡，套内面积：998.96㎡，销售均价：8067.97元/㎡（建筑面积）。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</si>
  <si>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2.上述“价格”指带装修价格。
3.建筑面积=套内建筑面积+分摊的共有建筑面积。</t>
  </si>
  <si>
    <t>备案机关：</t>
  </si>
  <si>
    <t>企业物价员：陈俊杰</t>
  </si>
  <si>
    <t>价格举报投诉电话：12345</t>
  </si>
  <si>
    <t>企业投诉电话：13750113517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</si>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</sst>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0"/>
    </font>
    <font>
      <sz val="10"/>
      <color indexed="8"/>
      <name val="宋体"/>
      <family val="0"/>
    </font>
    <font>
      <sz val="12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7" fillId="4" borderId="1" applyNumberFormat="0" applyAlignment="0" applyProtection="0"/>
    <xf numFmtId="0" fontId="15" fillId="5" borderId="2" applyNumberFormat="0" applyAlignment="0" applyProtection="0"/>
    <xf numFmtId="0" fontId="23" fillId="6" borderId="0" applyNumberFormat="0" applyBorder="0" applyAlignment="0" applyProtection="0"/>
    <xf numFmtId="0" fontId="2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9" fillId="7" borderId="0" applyNumberFormat="0" applyBorder="0" applyAlignment="0" applyProtection="0"/>
    <xf numFmtId="41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9" fillId="0" borderId="5" applyNumberFormat="0" applyFill="0" applyAlignment="0" applyProtection="0"/>
    <xf numFmtId="0" fontId="11" fillId="0" borderId="6" applyNumberFormat="0" applyFill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10" fillId="11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0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9" fillId="6" borderId="0" applyNumberFormat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0" fillId="14" borderId="8" applyNumberFormat="0" applyFont="0" applyAlignment="0" applyProtection="0"/>
    <xf numFmtId="0" fontId="10" fillId="15" borderId="0" applyNumberFormat="0" applyBorder="0" applyAlignment="0" applyProtection="0"/>
    <xf numFmtId="0" fontId="14" fillId="16" borderId="0" applyNumberFormat="0" applyBorder="0" applyAlignment="0" applyProtection="0"/>
    <xf numFmtId="0" fontId="9" fillId="17" borderId="0" applyNumberFormat="0" applyBorder="0" applyAlignment="0" applyProtection="0"/>
    <xf numFmtId="0" fontId="18" fillId="18" borderId="0" applyNumberFormat="0" applyBorder="0" applyAlignment="0" applyProtection="0"/>
    <xf numFmtId="0" fontId="27" fillId="4" borderId="9" applyNumberFormat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9" fontId="0" fillId="0" borderId="0" applyFont="0" applyFill="0" applyBorder="0" applyAlignment="0" applyProtection="0"/>
    <xf numFmtId="0" fontId="10" fillId="13" borderId="0" applyNumberFormat="0" applyBorder="0" applyAlignment="0" applyProtection="0"/>
    <xf numFmtId="44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9" fillId="16" borderId="0" applyNumberFormat="0" applyBorder="0" applyAlignment="0" applyProtection="0"/>
    <xf numFmtId="0" fontId="12" fillId="3" borderId="9" applyNumberFormat="0" applyAlignment="0" applyProtection="0"/>
    <xf numFmtId="0" fontId="9" fillId="15" borderId="0" applyNumberFormat="0" applyBorder="0" applyAlignment="0" applyProtection="0"/>
    <xf numFmtId="0" fontId="10" fillId="20" borderId="0" applyNumberFormat="0" applyBorder="0" applyAlignment="0" applyProtection="0"/>
    <xf numFmtId="0" fontId="9" fillId="1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left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vertical="center"/>
    </xf>
    <xf numFmtId="176" fontId="0" fillId="0" borderId="12" xfId="0" applyNumberFormat="1" applyFill="1" applyBorder="1" applyAlignment="1">
      <alignment vertical="center" wrapText="1"/>
    </xf>
    <xf numFmtId="176" fontId="0" fillId="0" borderId="13" xfId="0" applyNumberFormat="1" applyFill="1" applyBorder="1" applyAlignment="1">
      <alignment horizontal="left" vertical="center"/>
    </xf>
    <xf numFmtId="176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workbookViewId="0" topLeftCell="A1">
      <pane ySplit="5" topLeftCell="A38" activePane="bottomLeft" state="frozen"/>
      <selection pane="bottomLeft" activeCell="J3" sqref="J3:O3"/>
    </sheetView>
  </sheetViews>
  <sheetFormatPr defaultColWidth="9.00390625" defaultRowHeight="14.25"/>
  <cols>
    <col min="1" max="1" width="3.875" style="2" customWidth="1"/>
    <col min="2" max="2" width="6.625" style="2" customWidth="1"/>
    <col min="3" max="3" width="6.125" style="2" customWidth="1"/>
    <col min="4" max="4" width="5.00390625" style="2" customWidth="1"/>
    <col min="5" max="5" width="9.125" style="2" customWidth="1"/>
    <col min="6" max="6" width="4.875" style="2" customWidth="1"/>
    <col min="7" max="7" width="11.00390625" style="3" customWidth="1"/>
    <col min="8" max="8" width="9.00390625" style="3" customWidth="1"/>
    <col min="9" max="9" width="8.00390625" style="3" customWidth="1"/>
    <col min="10" max="10" width="10.625" style="3" customWidth="1"/>
    <col min="11" max="11" width="11.125" style="3" customWidth="1"/>
    <col min="12" max="12" width="15.125" style="3" customWidth="1"/>
    <col min="13" max="13" width="11.25390625" style="2" customWidth="1"/>
    <col min="14" max="14" width="8.75390625" style="2" customWidth="1"/>
    <col min="15" max="15" width="11.50390625" style="2" customWidth="1"/>
    <col min="16" max="16" width="18.00390625" style="2" customWidth="1"/>
    <col min="17" max="17" width="12.625" style="2" bestFit="1" customWidth="1"/>
    <col min="18" max="16384" width="9.00390625" style="2" customWidth="1"/>
  </cols>
  <sheetData>
    <row r="1" spans="1:2" ht="15.75">
      <c r="A1" s="4" t="s">
        <v>0</v>
      </c>
      <c r="B1" s="4"/>
    </row>
    <row r="2" spans="1:15" ht="26.25">
      <c r="A2" s="5" t="s">
        <v>1</v>
      </c>
      <c r="B2" s="5"/>
      <c r="C2" s="5"/>
      <c r="D2" s="5"/>
      <c r="E2" s="5"/>
      <c r="F2" s="5"/>
      <c r="G2" s="16"/>
      <c r="H2" s="16"/>
      <c r="I2" s="16"/>
      <c r="J2" s="16"/>
      <c r="K2" s="16"/>
      <c r="L2" s="16"/>
      <c r="M2" s="5"/>
      <c r="N2" s="5"/>
      <c r="O2" s="5"/>
    </row>
    <row r="3" spans="1:15" ht="19.5" customHeight="1">
      <c r="A3" s="6" t="s">
        <v>2</v>
      </c>
      <c r="B3" s="6"/>
      <c r="C3" s="6"/>
      <c r="D3" s="6"/>
      <c r="E3" s="6"/>
      <c r="F3" s="6"/>
      <c r="G3" s="17"/>
      <c r="H3" s="17"/>
      <c r="I3" s="17"/>
      <c r="J3" s="17" t="s">
        <v>3</v>
      </c>
      <c r="K3" s="17"/>
      <c r="L3" s="17"/>
      <c r="M3" s="6"/>
      <c r="N3" s="6"/>
      <c r="O3" s="6"/>
    </row>
    <row r="4" spans="1:15" ht="27" customHeight="1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18" t="s">
        <v>10</v>
      </c>
      <c r="H4" s="18" t="s">
        <v>11</v>
      </c>
      <c r="I4" s="28" t="s">
        <v>12</v>
      </c>
      <c r="J4" s="18" t="s">
        <v>13</v>
      </c>
      <c r="K4" s="18" t="s">
        <v>14</v>
      </c>
      <c r="L4" s="28" t="s">
        <v>15</v>
      </c>
      <c r="M4" s="31" t="s">
        <v>16</v>
      </c>
      <c r="N4" s="8" t="s">
        <v>17</v>
      </c>
      <c r="O4" s="7" t="s">
        <v>18</v>
      </c>
    </row>
    <row r="5" spans="1:15" ht="15.75">
      <c r="A5" s="7"/>
      <c r="B5" s="8"/>
      <c r="C5" s="8"/>
      <c r="D5" s="8"/>
      <c r="E5" s="8"/>
      <c r="F5" s="8"/>
      <c r="G5" s="18"/>
      <c r="H5" s="18"/>
      <c r="I5" s="29"/>
      <c r="J5" s="18"/>
      <c r="K5" s="18"/>
      <c r="L5" s="29"/>
      <c r="M5" s="32"/>
      <c r="N5" s="8"/>
      <c r="O5" s="7"/>
    </row>
    <row r="6" spans="1:19" s="1" customFormat="1" ht="19.5" customHeight="1">
      <c r="A6" s="9">
        <v>1</v>
      </c>
      <c r="B6" s="9" t="s">
        <v>19</v>
      </c>
      <c r="C6" s="9">
        <v>901</v>
      </c>
      <c r="D6" s="9" t="s">
        <v>20</v>
      </c>
      <c r="E6" s="19" t="s">
        <v>21</v>
      </c>
      <c r="F6" s="9">
        <v>3</v>
      </c>
      <c r="G6" s="20">
        <v>36.34</v>
      </c>
      <c r="H6" s="21">
        <v>9.04</v>
      </c>
      <c r="I6" s="21">
        <v>27.3</v>
      </c>
      <c r="J6" s="20">
        <f>L6/G6</f>
        <v>8201.8170243992</v>
      </c>
      <c r="K6" s="20">
        <f>L6/I6</f>
        <v>10917.730061050072</v>
      </c>
      <c r="L6" s="30">
        <v>298054.030666667</v>
      </c>
      <c r="M6" s="33"/>
      <c r="N6" s="34" t="s">
        <v>22</v>
      </c>
      <c r="O6" s="19" t="s">
        <v>23</v>
      </c>
      <c r="P6" s="27"/>
      <c r="Q6"/>
      <c r="R6"/>
      <c r="S6"/>
    </row>
    <row r="7" spans="1:19" s="1" customFormat="1" ht="19.5" customHeight="1">
      <c r="A7" s="9">
        <v>2</v>
      </c>
      <c r="B7" s="9" t="s">
        <v>19</v>
      </c>
      <c r="C7" s="9">
        <v>301</v>
      </c>
      <c r="D7" s="9" t="s">
        <v>24</v>
      </c>
      <c r="E7" s="19" t="s">
        <v>21</v>
      </c>
      <c r="F7" s="9">
        <v>3</v>
      </c>
      <c r="G7" s="20">
        <v>36.34</v>
      </c>
      <c r="H7" s="21">
        <v>9.04</v>
      </c>
      <c r="I7" s="21">
        <v>27.3</v>
      </c>
      <c r="J7" s="20">
        <f>L7/G7</f>
        <v>7923.45971643473</v>
      </c>
      <c r="K7" s="20">
        <f>L7/I7</f>
        <v>10547.19875806733</v>
      </c>
      <c r="L7" s="30">
        <v>287938.5260952381</v>
      </c>
      <c r="M7" s="33"/>
      <c r="N7" s="34" t="s">
        <v>22</v>
      </c>
      <c r="O7" s="19" t="s">
        <v>23</v>
      </c>
      <c r="P7" s="27"/>
      <c r="Q7"/>
      <c r="R7"/>
      <c r="S7"/>
    </row>
    <row r="8" spans="1:19" s="1" customFormat="1" ht="19.5" customHeight="1">
      <c r="A8" s="9">
        <v>3</v>
      </c>
      <c r="B8" s="9" t="s">
        <v>19</v>
      </c>
      <c r="C8" s="9">
        <v>902</v>
      </c>
      <c r="D8" s="9" t="s">
        <v>20</v>
      </c>
      <c r="E8" s="19" t="s">
        <v>21</v>
      </c>
      <c r="F8" s="9">
        <v>3</v>
      </c>
      <c r="G8" s="20">
        <v>45.19</v>
      </c>
      <c r="H8" s="21">
        <v>11.24</v>
      </c>
      <c r="I8" s="21">
        <v>33.95</v>
      </c>
      <c r="J8" s="20">
        <f>L8/G8</f>
        <v>7807.845692789176</v>
      </c>
      <c r="K8" s="20">
        <f>L8/I8</f>
        <v>10392.829067957078</v>
      </c>
      <c r="L8" s="30">
        <v>352836.5468571428</v>
      </c>
      <c r="M8" s="33"/>
      <c r="N8" s="34" t="s">
        <v>22</v>
      </c>
      <c r="O8" s="19" t="s">
        <v>23</v>
      </c>
      <c r="P8" s="27"/>
      <c r="Q8"/>
      <c r="R8"/>
      <c r="S8"/>
    </row>
    <row r="9" spans="1:19" s="1" customFormat="1" ht="19.5" customHeight="1">
      <c r="A9" s="9">
        <v>4</v>
      </c>
      <c r="B9" s="9" t="s">
        <v>19</v>
      </c>
      <c r="C9" s="9">
        <v>402</v>
      </c>
      <c r="D9" s="9" t="s">
        <v>25</v>
      </c>
      <c r="E9" s="19" t="s">
        <v>21</v>
      </c>
      <c r="F9" s="9">
        <v>3</v>
      </c>
      <c r="G9" s="20">
        <v>45.19</v>
      </c>
      <c r="H9" s="21">
        <v>11.24</v>
      </c>
      <c r="I9" s="21">
        <v>33.95</v>
      </c>
      <c r="J9" s="20">
        <f>L9/G9</f>
        <v>8227.525149896195</v>
      </c>
      <c r="K9" s="20">
        <f>L9/I9</f>
        <v>10951.45394768215</v>
      </c>
      <c r="L9" s="30">
        <v>371801.861523809</v>
      </c>
      <c r="M9" s="20"/>
      <c r="N9" s="34" t="s">
        <v>22</v>
      </c>
      <c r="O9" s="19" t="s">
        <v>23</v>
      </c>
      <c r="P9" s="27"/>
      <c r="Q9"/>
      <c r="R9"/>
      <c r="S9"/>
    </row>
    <row r="10" spans="1:19" s="1" customFormat="1" ht="19.5" customHeight="1">
      <c r="A10" s="9">
        <v>5</v>
      </c>
      <c r="B10" s="9" t="s">
        <v>19</v>
      </c>
      <c r="C10" s="9">
        <v>302</v>
      </c>
      <c r="D10" s="9" t="s">
        <v>24</v>
      </c>
      <c r="E10" s="19" t="s">
        <v>21</v>
      </c>
      <c r="F10" s="9">
        <v>3</v>
      </c>
      <c r="G10" s="20">
        <v>45.19</v>
      </c>
      <c r="H10" s="21">
        <v>11.24</v>
      </c>
      <c r="I10" s="21">
        <v>33.95</v>
      </c>
      <c r="J10" s="20">
        <f aca="true" t="shared" si="0" ref="J10:J42">L10/G10</f>
        <v>8033.799112740914</v>
      </c>
      <c r="K10" s="20">
        <f aca="true" t="shared" si="1" ref="K10:K34">L10/I10</f>
        <v>10693.590041377374</v>
      </c>
      <c r="L10" s="30">
        <v>363047.3819047619</v>
      </c>
      <c r="M10" s="33"/>
      <c r="N10" s="34" t="s">
        <v>22</v>
      </c>
      <c r="O10" s="19" t="s">
        <v>23</v>
      </c>
      <c r="P10" s="27"/>
      <c r="Q10"/>
      <c r="R10"/>
      <c r="S10"/>
    </row>
    <row r="11" spans="1:19" s="1" customFormat="1" ht="19.5" customHeight="1">
      <c r="A11" s="9">
        <v>6</v>
      </c>
      <c r="B11" s="9" t="s">
        <v>19</v>
      </c>
      <c r="C11" s="9">
        <v>903</v>
      </c>
      <c r="D11" s="9" t="s">
        <v>20</v>
      </c>
      <c r="E11" s="19" t="s">
        <v>21</v>
      </c>
      <c r="F11" s="9">
        <v>3</v>
      </c>
      <c r="G11" s="20">
        <v>36.34</v>
      </c>
      <c r="H11" s="21">
        <v>9.04</v>
      </c>
      <c r="I11" s="21">
        <v>27.3</v>
      </c>
      <c r="J11" s="20">
        <f t="shared" si="0"/>
        <v>8073.3592682862945</v>
      </c>
      <c r="K11" s="20">
        <f t="shared" si="1"/>
        <v>10746.73537763824</v>
      </c>
      <c r="L11" s="30">
        <v>293385.875809524</v>
      </c>
      <c r="M11" s="33"/>
      <c r="N11" s="34" t="s">
        <v>22</v>
      </c>
      <c r="O11" s="19" t="s">
        <v>23</v>
      </c>
      <c r="P11" s="27"/>
      <c r="Q11"/>
      <c r="R11"/>
      <c r="S11"/>
    </row>
    <row r="12" spans="1:19" s="1" customFormat="1" ht="19.5" customHeight="1">
      <c r="A12" s="9">
        <v>7</v>
      </c>
      <c r="B12" s="9" t="s">
        <v>19</v>
      </c>
      <c r="C12" s="9">
        <v>303</v>
      </c>
      <c r="D12" s="9" t="s">
        <v>24</v>
      </c>
      <c r="E12" s="19" t="s">
        <v>21</v>
      </c>
      <c r="F12" s="9">
        <v>3</v>
      </c>
      <c r="G12" s="20">
        <v>36.34</v>
      </c>
      <c r="H12" s="21">
        <v>9.04</v>
      </c>
      <c r="I12" s="21">
        <v>27.3</v>
      </c>
      <c r="J12" s="20">
        <f t="shared" si="0"/>
        <v>8119.2633645202695</v>
      </c>
      <c r="K12" s="20">
        <f t="shared" si="1"/>
        <v>10807.83995115995</v>
      </c>
      <c r="L12" s="30">
        <v>295054.03066666663</v>
      </c>
      <c r="M12" s="33"/>
      <c r="N12" s="34" t="s">
        <v>22</v>
      </c>
      <c r="O12" s="19" t="s">
        <v>23</v>
      </c>
      <c r="P12" s="27"/>
      <c r="Q12"/>
      <c r="R12"/>
      <c r="S12"/>
    </row>
    <row r="13" spans="1:19" s="1" customFormat="1" ht="19.5" customHeight="1">
      <c r="A13" s="9">
        <v>8</v>
      </c>
      <c r="B13" s="9" t="s">
        <v>19</v>
      </c>
      <c r="C13" s="9">
        <v>904</v>
      </c>
      <c r="D13" s="9" t="s">
        <v>20</v>
      </c>
      <c r="E13" s="19" t="s">
        <v>21</v>
      </c>
      <c r="F13" s="9">
        <v>3</v>
      </c>
      <c r="G13" s="20">
        <v>36.34</v>
      </c>
      <c r="H13" s="21">
        <v>9.04</v>
      </c>
      <c r="I13" s="21">
        <v>27.3</v>
      </c>
      <c r="J13" s="20">
        <f t="shared" si="0"/>
        <v>7900.094839741056</v>
      </c>
      <c r="K13" s="20">
        <f t="shared" si="1"/>
        <v>10516.09694051978</v>
      </c>
      <c r="L13" s="30">
        <v>287089.44647619</v>
      </c>
      <c r="M13" s="35"/>
      <c r="N13" s="34" t="s">
        <v>22</v>
      </c>
      <c r="O13" s="19" t="s">
        <v>23</v>
      </c>
      <c r="P13" s="27"/>
      <c r="Q13"/>
      <c r="R13"/>
      <c r="S13"/>
    </row>
    <row r="14" spans="1:19" s="1" customFormat="1" ht="19.5" customHeight="1">
      <c r="A14" s="9">
        <v>9</v>
      </c>
      <c r="B14" s="9" t="s">
        <v>19</v>
      </c>
      <c r="C14" s="9">
        <v>905</v>
      </c>
      <c r="D14" s="9" t="s">
        <v>20</v>
      </c>
      <c r="E14" s="19" t="s">
        <v>21</v>
      </c>
      <c r="F14" s="9">
        <v>3</v>
      </c>
      <c r="G14" s="20">
        <v>36.34</v>
      </c>
      <c r="H14" s="21">
        <v>9.04</v>
      </c>
      <c r="I14" s="21">
        <v>27.3</v>
      </c>
      <c r="J14" s="20">
        <f t="shared" si="0"/>
        <v>8119.2633645202695</v>
      </c>
      <c r="K14" s="20">
        <f t="shared" si="1"/>
        <v>10807.83995115995</v>
      </c>
      <c r="L14" s="30">
        <v>295054.03066666663</v>
      </c>
      <c r="M14" s="33"/>
      <c r="N14" s="34" t="s">
        <v>22</v>
      </c>
      <c r="O14" s="19" t="s">
        <v>23</v>
      </c>
      <c r="P14" s="27"/>
      <c r="Q14"/>
      <c r="R14"/>
      <c r="S14"/>
    </row>
    <row r="15" spans="1:19" s="1" customFormat="1" ht="19.5" customHeight="1">
      <c r="A15" s="9">
        <v>10</v>
      </c>
      <c r="B15" s="9" t="s">
        <v>19</v>
      </c>
      <c r="C15" s="9">
        <v>705</v>
      </c>
      <c r="D15" s="9" t="s">
        <v>26</v>
      </c>
      <c r="E15" s="19" t="s">
        <v>21</v>
      </c>
      <c r="F15" s="9">
        <v>3</v>
      </c>
      <c r="G15" s="20">
        <v>36.34</v>
      </c>
      <c r="H15" s="21">
        <v>9.04</v>
      </c>
      <c r="I15" s="21">
        <v>27.3</v>
      </c>
      <c r="J15" s="20">
        <f t="shared" si="0"/>
        <v>8119.2633645202695</v>
      </c>
      <c r="K15" s="20">
        <f t="shared" si="1"/>
        <v>10807.83995115995</v>
      </c>
      <c r="L15" s="30">
        <v>295054.03066666663</v>
      </c>
      <c r="M15" s="33"/>
      <c r="N15" s="34" t="s">
        <v>22</v>
      </c>
      <c r="O15" s="19" t="s">
        <v>23</v>
      </c>
      <c r="P15" s="27"/>
      <c r="Q15"/>
      <c r="R15"/>
      <c r="S15"/>
    </row>
    <row r="16" spans="1:19" s="1" customFormat="1" ht="19.5" customHeight="1">
      <c r="A16" s="9">
        <v>11</v>
      </c>
      <c r="B16" s="9" t="s">
        <v>19</v>
      </c>
      <c r="C16" s="9">
        <v>906</v>
      </c>
      <c r="D16" s="9" t="s">
        <v>20</v>
      </c>
      <c r="E16" s="19" t="s">
        <v>21</v>
      </c>
      <c r="F16" s="9">
        <v>3</v>
      </c>
      <c r="G16" s="20">
        <v>36.34</v>
      </c>
      <c r="H16" s="21">
        <v>9.04</v>
      </c>
      <c r="I16" s="21">
        <v>27.3</v>
      </c>
      <c r="J16" s="20">
        <f t="shared" si="0"/>
        <v>7857.242891212619</v>
      </c>
      <c r="K16" s="20">
        <f t="shared" si="1"/>
        <v>10459.055189255187</v>
      </c>
      <c r="L16" s="30">
        <v>285532.2066666666</v>
      </c>
      <c r="M16" s="33"/>
      <c r="N16" s="34" t="s">
        <v>22</v>
      </c>
      <c r="O16" s="19" t="s">
        <v>23</v>
      </c>
      <c r="P16" s="27"/>
      <c r="Q16"/>
      <c r="R16"/>
      <c r="S16"/>
    </row>
    <row r="17" spans="1:19" s="1" customFormat="1" ht="19.5" customHeight="1">
      <c r="A17" s="9">
        <v>12</v>
      </c>
      <c r="B17" s="9" t="s">
        <v>19</v>
      </c>
      <c r="C17" s="9">
        <v>907</v>
      </c>
      <c r="D17" s="9" t="s">
        <v>20</v>
      </c>
      <c r="E17" s="19" t="s">
        <v>21</v>
      </c>
      <c r="F17" s="9">
        <v>3</v>
      </c>
      <c r="G17" s="20">
        <v>36.34</v>
      </c>
      <c r="H17" s="21">
        <v>9.04</v>
      </c>
      <c r="I17" s="21">
        <v>27.3</v>
      </c>
      <c r="J17" s="20">
        <f t="shared" si="0"/>
        <v>7823.891275519564</v>
      </c>
      <c r="K17" s="20">
        <f t="shared" si="1"/>
        <v>10414.659668585384</v>
      </c>
      <c r="L17" s="30">
        <v>284320.208952381</v>
      </c>
      <c r="M17" s="33"/>
      <c r="N17" s="34" t="s">
        <v>22</v>
      </c>
      <c r="O17" s="19" t="s">
        <v>23</v>
      </c>
      <c r="P17" s="27"/>
      <c r="Q17"/>
      <c r="R17"/>
      <c r="S17"/>
    </row>
    <row r="18" spans="1:19" s="1" customFormat="1" ht="19.5" customHeight="1">
      <c r="A18" s="9">
        <v>13</v>
      </c>
      <c r="B18" s="9" t="s">
        <v>19</v>
      </c>
      <c r="C18" s="9">
        <v>507</v>
      </c>
      <c r="D18" s="9" t="s">
        <v>27</v>
      </c>
      <c r="E18" s="19" t="s">
        <v>21</v>
      </c>
      <c r="F18" s="9">
        <v>3</v>
      </c>
      <c r="G18" s="20">
        <v>36.34</v>
      </c>
      <c r="H18" s="21">
        <v>9.04</v>
      </c>
      <c r="I18" s="21">
        <v>27.3</v>
      </c>
      <c r="J18" s="20">
        <f t="shared" si="0"/>
        <v>7769.709686296092</v>
      </c>
      <c r="K18" s="20">
        <f t="shared" si="1"/>
        <v>10342.53663003663</v>
      </c>
      <c r="L18" s="30">
        <v>282351.25</v>
      </c>
      <c r="M18" s="33"/>
      <c r="N18" s="34" t="s">
        <v>22</v>
      </c>
      <c r="O18" s="19" t="s">
        <v>23</v>
      </c>
      <c r="P18" s="27"/>
      <c r="Q18"/>
      <c r="R18"/>
      <c r="S18"/>
    </row>
    <row r="19" spans="1:19" s="1" customFormat="1" ht="19.5" customHeight="1">
      <c r="A19" s="9">
        <v>14</v>
      </c>
      <c r="B19" s="9" t="s">
        <v>19</v>
      </c>
      <c r="C19" s="9">
        <v>407</v>
      </c>
      <c r="D19" s="9" t="s">
        <v>25</v>
      </c>
      <c r="E19" s="19" t="s">
        <v>21</v>
      </c>
      <c r="F19" s="9">
        <v>3</v>
      </c>
      <c r="G19" s="20">
        <v>36.34</v>
      </c>
      <c r="H19" s="21">
        <v>9.04</v>
      </c>
      <c r="I19" s="21">
        <v>27.3</v>
      </c>
      <c r="J19" s="20">
        <f t="shared" si="0"/>
        <v>8119.2633645202695</v>
      </c>
      <c r="K19" s="20">
        <f t="shared" si="1"/>
        <v>10807.83995115995</v>
      </c>
      <c r="L19" s="30">
        <v>295054.03066666663</v>
      </c>
      <c r="M19" s="33"/>
      <c r="N19" s="34" t="s">
        <v>22</v>
      </c>
      <c r="O19" s="19" t="s">
        <v>23</v>
      </c>
      <c r="P19" s="27"/>
      <c r="Q19"/>
      <c r="R19"/>
      <c r="S19"/>
    </row>
    <row r="20" spans="1:19" s="1" customFormat="1" ht="19.5" customHeight="1">
      <c r="A20" s="9">
        <v>15</v>
      </c>
      <c r="B20" s="9" t="s">
        <v>19</v>
      </c>
      <c r="C20" s="9">
        <v>908</v>
      </c>
      <c r="D20" s="9" t="s">
        <v>20</v>
      </c>
      <c r="E20" s="19" t="s">
        <v>21</v>
      </c>
      <c r="F20" s="9">
        <v>3</v>
      </c>
      <c r="G20" s="20">
        <v>36.34</v>
      </c>
      <c r="H20" s="21">
        <v>9.04</v>
      </c>
      <c r="I20" s="21">
        <v>27.3</v>
      </c>
      <c r="J20" s="20">
        <f t="shared" si="0"/>
        <v>8030.507812459053</v>
      </c>
      <c r="K20" s="20">
        <f t="shared" si="1"/>
        <v>10689.694282225713</v>
      </c>
      <c r="L20" s="30">
        <v>291828.653904762</v>
      </c>
      <c r="M20" s="33"/>
      <c r="N20" s="34" t="s">
        <v>22</v>
      </c>
      <c r="O20" s="19" t="s">
        <v>23</v>
      </c>
      <c r="P20" s="27"/>
      <c r="Q20"/>
      <c r="R20"/>
      <c r="S20"/>
    </row>
    <row r="21" spans="1:19" s="1" customFormat="1" ht="19.5" customHeight="1">
      <c r="A21" s="9">
        <v>16</v>
      </c>
      <c r="B21" s="9" t="s">
        <v>19</v>
      </c>
      <c r="C21" s="9">
        <v>508</v>
      </c>
      <c r="D21" s="9" t="s">
        <v>27</v>
      </c>
      <c r="E21" s="19" t="s">
        <v>21</v>
      </c>
      <c r="F21" s="9">
        <v>3</v>
      </c>
      <c r="G21" s="20">
        <v>36.34</v>
      </c>
      <c r="H21" s="21">
        <v>9.04</v>
      </c>
      <c r="I21" s="21">
        <v>27.3</v>
      </c>
      <c r="J21" s="20">
        <f t="shared" si="0"/>
        <v>8119.2633645202695</v>
      </c>
      <c r="K21" s="20">
        <f t="shared" si="1"/>
        <v>10807.83995115995</v>
      </c>
      <c r="L21" s="30">
        <v>295054.03066666663</v>
      </c>
      <c r="M21" s="33"/>
      <c r="N21" s="34" t="s">
        <v>22</v>
      </c>
      <c r="O21" s="19" t="s">
        <v>23</v>
      </c>
      <c r="P21" s="27"/>
      <c r="Q21"/>
      <c r="R21"/>
      <c r="S21"/>
    </row>
    <row r="22" spans="1:19" s="1" customFormat="1" ht="19.5" customHeight="1">
      <c r="A22" s="9">
        <v>17</v>
      </c>
      <c r="B22" s="9" t="s">
        <v>19</v>
      </c>
      <c r="C22" s="9">
        <v>408</v>
      </c>
      <c r="D22" s="9" t="s">
        <v>25</v>
      </c>
      <c r="E22" s="19" t="s">
        <v>21</v>
      </c>
      <c r="F22" s="9">
        <v>3</v>
      </c>
      <c r="G22" s="20">
        <v>36.34</v>
      </c>
      <c r="H22" s="21">
        <v>9.04</v>
      </c>
      <c r="I22" s="21">
        <v>27.3</v>
      </c>
      <c r="J22" s="20">
        <f t="shared" si="0"/>
        <v>8119.2633645202695</v>
      </c>
      <c r="K22" s="20">
        <f t="shared" si="1"/>
        <v>10807.83995115995</v>
      </c>
      <c r="L22" s="30">
        <v>295054.03066666663</v>
      </c>
      <c r="M22" s="33"/>
      <c r="N22" s="34" t="s">
        <v>22</v>
      </c>
      <c r="O22" s="19" t="s">
        <v>23</v>
      </c>
      <c r="P22" s="27"/>
      <c r="Q22"/>
      <c r="R22"/>
      <c r="S22"/>
    </row>
    <row r="23" spans="1:19" s="1" customFormat="1" ht="19.5" customHeight="1">
      <c r="A23" s="9">
        <v>18</v>
      </c>
      <c r="B23" s="9" t="s">
        <v>19</v>
      </c>
      <c r="C23" s="9">
        <v>1509</v>
      </c>
      <c r="D23" s="9" t="s">
        <v>28</v>
      </c>
      <c r="E23" s="19" t="s">
        <v>21</v>
      </c>
      <c r="F23" s="9">
        <v>3</v>
      </c>
      <c r="G23" s="20">
        <v>36.34</v>
      </c>
      <c r="H23" s="21">
        <v>9.04</v>
      </c>
      <c r="I23" s="21">
        <v>27.3</v>
      </c>
      <c r="J23" s="20">
        <f t="shared" si="0"/>
        <v>8119.2633645202695</v>
      </c>
      <c r="K23" s="20">
        <f t="shared" si="1"/>
        <v>10807.83995115995</v>
      </c>
      <c r="L23" s="30">
        <v>295054.03066666663</v>
      </c>
      <c r="M23" s="33"/>
      <c r="N23" s="34" t="s">
        <v>22</v>
      </c>
      <c r="O23" s="19" t="s">
        <v>23</v>
      </c>
      <c r="P23" s="27"/>
      <c r="Q23"/>
      <c r="R23"/>
      <c r="S23"/>
    </row>
    <row r="24" spans="1:19" s="1" customFormat="1" ht="19.5" customHeight="1">
      <c r="A24" s="9">
        <v>19</v>
      </c>
      <c r="B24" s="9" t="s">
        <v>19</v>
      </c>
      <c r="C24" s="9">
        <v>909</v>
      </c>
      <c r="D24" s="9" t="s">
        <v>20</v>
      </c>
      <c r="E24" s="19" t="s">
        <v>21</v>
      </c>
      <c r="F24" s="9">
        <v>3</v>
      </c>
      <c r="G24" s="20">
        <v>36.34</v>
      </c>
      <c r="H24" s="21">
        <v>9.04</v>
      </c>
      <c r="I24" s="21">
        <v>27.3</v>
      </c>
      <c r="J24" s="20">
        <f t="shared" si="0"/>
        <v>8141.9215976098785</v>
      </c>
      <c r="K24" s="20">
        <f t="shared" si="1"/>
        <v>10838.001130298278</v>
      </c>
      <c r="L24" s="30">
        <v>295877.430857143</v>
      </c>
      <c r="M24" s="33"/>
      <c r="N24" s="34" t="s">
        <v>22</v>
      </c>
      <c r="O24" s="19" t="s">
        <v>23</v>
      </c>
      <c r="P24" s="27"/>
      <c r="Q24"/>
      <c r="R24"/>
      <c r="S24"/>
    </row>
    <row r="25" spans="1:19" s="1" customFormat="1" ht="19.5" customHeight="1">
      <c r="A25" s="9">
        <v>20</v>
      </c>
      <c r="B25" s="9" t="s">
        <v>19</v>
      </c>
      <c r="C25" s="9">
        <v>409</v>
      </c>
      <c r="D25" s="9" t="s">
        <v>25</v>
      </c>
      <c r="E25" s="19" t="s">
        <v>21</v>
      </c>
      <c r="F25" s="9">
        <v>3</v>
      </c>
      <c r="G25" s="20">
        <v>36.34</v>
      </c>
      <c r="H25" s="21">
        <v>9.04</v>
      </c>
      <c r="I25" s="21">
        <v>27.3</v>
      </c>
      <c r="J25" s="20">
        <f t="shared" si="0"/>
        <v>8119.2633645202695</v>
      </c>
      <c r="K25" s="20">
        <f t="shared" si="1"/>
        <v>10807.83995115995</v>
      </c>
      <c r="L25" s="30">
        <v>295054.03066666663</v>
      </c>
      <c r="M25" s="33"/>
      <c r="N25" s="34" t="s">
        <v>22</v>
      </c>
      <c r="O25" s="19" t="s">
        <v>23</v>
      </c>
      <c r="P25" s="27"/>
      <c r="Q25"/>
      <c r="R25"/>
      <c r="S25"/>
    </row>
    <row r="26" spans="1:19" s="1" customFormat="1" ht="19.5" customHeight="1">
      <c r="A26" s="9">
        <v>21</v>
      </c>
      <c r="B26" s="9" t="s">
        <v>19</v>
      </c>
      <c r="C26" s="9">
        <v>910</v>
      </c>
      <c r="D26" s="9" t="s">
        <v>20</v>
      </c>
      <c r="E26" s="19" t="s">
        <v>21</v>
      </c>
      <c r="F26" s="9">
        <v>3</v>
      </c>
      <c r="G26" s="20">
        <v>26.09</v>
      </c>
      <c r="H26" s="21">
        <v>6.49</v>
      </c>
      <c r="I26" s="21">
        <v>19.6</v>
      </c>
      <c r="J26" s="20">
        <f t="shared" si="0"/>
        <v>9169.63174359816</v>
      </c>
      <c r="K26" s="20">
        <f t="shared" si="1"/>
        <v>12205.902662779386</v>
      </c>
      <c r="L26" s="30">
        <v>239235.692190476</v>
      </c>
      <c r="M26" s="33"/>
      <c r="N26" s="34" t="s">
        <v>22</v>
      </c>
      <c r="O26" s="19" t="s">
        <v>23</v>
      </c>
      <c r="P26" s="27"/>
      <c r="Q26"/>
      <c r="R26"/>
      <c r="S26"/>
    </row>
    <row r="27" spans="1:19" s="1" customFormat="1" ht="19.5" customHeight="1">
      <c r="A27" s="9">
        <v>22</v>
      </c>
      <c r="B27" s="9" t="s">
        <v>19</v>
      </c>
      <c r="C27" s="9">
        <v>1511</v>
      </c>
      <c r="D27" s="9" t="s">
        <v>28</v>
      </c>
      <c r="E27" s="19" t="s">
        <v>21</v>
      </c>
      <c r="F27" s="9">
        <v>3</v>
      </c>
      <c r="G27" s="20">
        <v>36.34</v>
      </c>
      <c r="H27" s="21">
        <v>9.04</v>
      </c>
      <c r="I27" s="21">
        <v>27.3</v>
      </c>
      <c r="J27" s="20">
        <f t="shared" si="0"/>
        <v>8119.2633645202695</v>
      </c>
      <c r="K27" s="20">
        <f t="shared" si="1"/>
        <v>10807.83995115995</v>
      </c>
      <c r="L27" s="30">
        <v>295054.03066666663</v>
      </c>
      <c r="M27" s="20"/>
      <c r="N27" s="34" t="s">
        <v>22</v>
      </c>
      <c r="O27" s="19" t="s">
        <v>23</v>
      </c>
      <c r="P27" s="27"/>
      <c r="Q27"/>
      <c r="R27"/>
      <c r="S27"/>
    </row>
    <row r="28" spans="1:19" s="1" customFormat="1" ht="19.5" customHeight="1">
      <c r="A28" s="9">
        <v>23</v>
      </c>
      <c r="B28" s="9" t="s">
        <v>19</v>
      </c>
      <c r="C28" s="9">
        <v>911</v>
      </c>
      <c r="D28" s="9" t="s">
        <v>20</v>
      </c>
      <c r="E28" s="19" t="s">
        <v>21</v>
      </c>
      <c r="F28" s="9">
        <v>3</v>
      </c>
      <c r="G28" s="20">
        <v>36.34</v>
      </c>
      <c r="H28" s="21">
        <v>9.04</v>
      </c>
      <c r="I28" s="21">
        <v>27.3</v>
      </c>
      <c r="J28" s="20">
        <f t="shared" si="0"/>
        <v>8136.706779883104</v>
      </c>
      <c r="K28" s="20">
        <f t="shared" si="1"/>
        <v>10831.059501133774</v>
      </c>
      <c r="L28" s="30">
        <v>295687.924380952</v>
      </c>
      <c r="M28" s="33"/>
      <c r="N28" s="34" t="s">
        <v>22</v>
      </c>
      <c r="O28" s="19" t="s">
        <v>23</v>
      </c>
      <c r="P28" s="27"/>
      <c r="Q28"/>
      <c r="R28"/>
      <c r="S28"/>
    </row>
    <row r="29" spans="1:19" s="1" customFormat="1" ht="19.5" customHeight="1">
      <c r="A29" s="9">
        <v>24</v>
      </c>
      <c r="B29" s="9" t="s">
        <v>19</v>
      </c>
      <c r="C29" s="9">
        <v>511</v>
      </c>
      <c r="D29" s="9" t="s">
        <v>27</v>
      </c>
      <c r="E29" s="19" t="s">
        <v>21</v>
      </c>
      <c r="F29" s="9">
        <v>3</v>
      </c>
      <c r="G29" s="20">
        <v>36.34</v>
      </c>
      <c r="H29" s="21">
        <v>9.04</v>
      </c>
      <c r="I29" s="21">
        <v>27.3</v>
      </c>
      <c r="J29" s="20">
        <f t="shared" si="0"/>
        <v>8119.2633645202695</v>
      </c>
      <c r="K29" s="20">
        <f t="shared" si="1"/>
        <v>10807.83995115995</v>
      </c>
      <c r="L29" s="30">
        <v>295054.03066666663</v>
      </c>
      <c r="M29" s="33"/>
      <c r="N29" s="34" t="s">
        <v>22</v>
      </c>
      <c r="O29" s="19" t="s">
        <v>23</v>
      </c>
      <c r="P29" s="27"/>
      <c r="Q29"/>
      <c r="R29"/>
      <c r="S29"/>
    </row>
    <row r="30" spans="1:19" s="1" customFormat="1" ht="19.5" customHeight="1">
      <c r="A30" s="9">
        <v>25</v>
      </c>
      <c r="B30" s="9" t="s">
        <v>19</v>
      </c>
      <c r="C30" s="9">
        <v>411</v>
      </c>
      <c r="D30" s="9" t="s">
        <v>25</v>
      </c>
      <c r="E30" s="19" t="s">
        <v>21</v>
      </c>
      <c r="F30" s="9">
        <v>3</v>
      </c>
      <c r="G30" s="20">
        <v>36.34</v>
      </c>
      <c r="H30" s="21">
        <v>9.04</v>
      </c>
      <c r="I30" s="21">
        <v>27.3</v>
      </c>
      <c r="J30" s="20">
        <f t="shared" si="0"/>
        <v>8119.2633645202695</v>
      </c>
      <c r="K30" s="20">
        <f t="shared" si="1"/>
        <v>10807.83995115995</v>
      </c>
      <c r="L30" s="30">
        <v>295054.03066666663</v>
      </c>
      <c r="M30" s="33"/>
      <c r="N30" s="34" t="s">
        <v>22</v>
      </c>
      <c r="O30" s="19" t="s">
        <v>23</v>
      </c>
      <c r="P30" s="27"/>
      <c r="Q30"/>
      <c r="R30"/>
      <c r="S30"/>
    </row>
    <row r="31" spans="1:19" s="1" customFormat="1" ht="19.5" customHeight="1">
      <c r="A31" s="9">
        <v>26</v>
      </c>
      <c r="B31" s="9" t="s">
        <v>19</v>
      </c>
      <c r="C31" s="9">
        <v>912</v>
      </c>
      <c r="D31" s="9" t="s">
        <v>20</v>
      </c>
      <c r="E31" s="19" t="s">
        <v>21</v>
      </c>
      <c r="F31" s="9">
        <v>3</v>
      </c>
      <c r="G31" s="20">
        <v>36.34</v>
      </c>
      <c r="H31" s="21">
        <v>9.04</v>
      </c>
      <c r="I31" s="21">
        <v>27.3</v>
      </c>
      <c r="J31" s="20">
        <f t="shared" si="0"/>
        <v>8062.929879183373</v>
      </c>
      <c r="K31" s="20">
        <f t="shared" si="1"/>
        <v>10732.852447235304</v>
      </c>
      <c r="L31" s="30">
        <v>293006.8718095238</v>
      </c>
      <c r="M31" s="33"/>
      <c r="N31" s="34" t="s">
        <v>22</v>
      </c>
      <c r="O31" s="19" t="s">
        <v>23</v>
      </c>
      <c r="P31" s="27"/>
      <c r="Q31"/>
      <c r="R31"/>
      <c r="S31"/>
    </row>
    <row r="32" spans="1:19" s="1" customFormat="1" ht="19.5" customHeight="1">
      <c r="A32" s="9">
        <v>27</v>
      </c>
      <c r="B32" s="9" t="s">
        <v>19</v>
      </c>
      <c r="C32" s="9">
        <v>212</v>
      </c>
      <c r="D32" s="9" t="s">
        <v>29</v>
      </c>
      <c r="E32" s="19" t="s">
        <v>21</v>
      </c>
      <c r="F32" s="9">
        <v>3</v>
      </c>
      <c r="G32" s="20">
        <v>36.34</v>
      </c>
      <c r="H32" s="21">
        <v>9.04</v>
      </c>
      <c r="I32" s="21">
        <v>27.3</v>
      </c>
      <c r="J32" s="20">
        <f t="shared" si="0"/>
        <v>7872.91276043714</v>
      </c>
      <c r="K32" s="20">
        <f t="shared" si="1"/>
        <v>10479.913908948192</v>
      </c>
      <c r="L32" s="30">
        <v>286101.6497142857</v>
      </c>
      <c r="M32" s="33"/>
      <c r="N32" s="34" t="s">
        <v>22</v>
      </c>
      <c r="O32" s="19" t="s">
        <v>23</v>
      </c>
      <c r="P32" s="27"/>
      <c r="Q32"/>
      <c r="R32"/>
      <c r="S32"/>
    </row>
    <row r="33" spans="1:19" s="1" customFormat="1" ht="19.5" customHeight="1">
      <c r="A33" s="9">
        <v>28</v>
      </c>
      <c r="B33" s="9" t="s">
        <v>19</v>
      </c>
      <c r="C33" s="9">
        <v>1413</v>
      </c>
      <c r="D33" s="9" t="s">
        <v>30</v>
      </c>
      <c r="E33" s="19" t="s">
        <v>21</v>
      </c>
      <c r="F33" s="9">
        <v>3</v>
      </c>
      <c r="G33" s="20">
        <v>36.34</v>
      </c>
      <c r="H33" s="21">
        <v>9.04</v>
      </c>
      <c r="I33" s="21">
        <v>27.3</v>
      </c>
      <c r="J33" s="20">
        <f t="shared" si="0"/>
        <v>7861.527913620041</v>
      </c>
      <c r="K33" s="20">
        <f t="shared" si="1"/>
        <v>10464.759134833417</v>
      </c>
      <c r="L33" s="30">
        <v>285687.9243809523</v>
      </c>
      <c r="M33" s="20"/>
      <c r="N33" s="34" t="s">
        <v>22</v>
      </c>
      <c r="O33" s="19" t="s">
        <v>23</v>
      </c>
      <c r="P33" s="27"/>
      <c r="Q33"/>
      <c r="R33"/>
      <c r="S33"/>
    </row>
    <row r="34" spans="1:19" s="1" customFormat="1" ht="19.5" customHeight="1">
      <c r="A34" s="9">
        <v>29</v>
      </c>
      <c r="B34" s="9" t="s">
        <v>19</v>
      </c>
      <c r="C34" s="9">
        <v>913</v>
      </c>
      <c r="D34" s="9" t="s">
        <v>20</v>
      </c>
      <c r="E34" s="19" t="s">
        <v>21</v>
      </c>
      <c r="F34" s="9">
        <v>3</v>
      </c>
      <c r="G34" s="20">
        <v>36.34</v>
      </c>
      <c r="H34" s="21">
        <v>9.04</v>
      </c>
      <c r="I34" s="21">
        <v>27.3</v>
      </c>
      <c r="J34" s="20">
        <f t="shared" si="0"/>
        <v>8136.706779883104</v>
      </c>
      <c r="K34" s="20">
        <f t="shared" si="1"/>
        <v>10831.059501133774</v>
      </c>
      <c r="L34" s="30">
        <v>295687.924380952</v>
      </c>
      <c r="M34" s="33"/>
      <c r="N34" s="34" t="s">
        <v>22</v>
      </c>
      <c r="O34" s="19" t="s">
        <v>23</v>
      </c>
      <c r="P34" s="27"/>
      <c r="Q34"/>
      <c r="R34"/>
      <c r="S34"/>
    </row>
    <row r="35" spans="1:19" s="1" customFormat="1" ht="19.5" customHeight="1">
      <c r="A35" s="9">
        <v>30</v>
      </c>
      <c r="B35" s="9" t="s">
        <v>19</v>
      </c>
      <c r="C35" s="9">
        <v>413</v>
      </c>
      <c r="D35" s="9" t="s">
        <v>25</v>
      </c>
      <c r="E35" s="19" t="s">
        <v>21</v>
      </c>
      <c r="F35" s="9">
        <v>3</v>
      </c>
      <c r="G35" s="20">
        <v>36.34</v>
      </c>
      <c r="H35" s="21">
        <v>9.04</v>
      </c>
      <c r="I35" s="21">
        <v>27.3</v>
      </c>
      <c r="J35" s="20">
        <f t="shared" si="0"/>
        <v>8119.2633645202695</v>
      </c>
      <c r="K35" s="20">
        <v>11674.13</v>
      </c>
      <c r="L35" s="30">
        <v>295054.03066666663</v>
      </c>
      <c r="M35" s="33"/>
      <c r="N35" s="34" t="s">
        <v>22</v>
      </c>
      <c r="O35" s="19" t="s">
        <v>23</v>
      </c>
      <c r="P35" s="27"/>
      <c r="Q35"/>
      <c r="R35"/>
      <c r="S35"/>
    </row>
    <row r="36" spans="1:19" s="1" customFormat="1" ht="19.5" customHeight="1">
      <c r="A36" s="9">
        <v>31</v>
      </c>
      <c r="B36" s="9" t="s">
        <v>19</v>
      </c>
      <c r="C36" s="9">
        <v>1514</v>
      </c>
      <c r="D36" s="9" t="s">
        <v>28</v>
      </c>
      <c r="E36" s="19" t="s">
        <v>21</v>
      </c>
      <c r="F36" s="9">
        <v>3</v>
      </c>
      <c r="G36" s="20">
        <v>36.34</v>
      </c>
      <c r="H36" s="21">
        <v>9.04</v>
      </c>
      <c r="I36" s="21">
        <v>27.3</v>
      </c>
      <c r="J36" s="20">
        <f t="shared" si="0"/>
        <v>8165.77337316875</v>
      </c>
      <c r="K36" s="20">
        <f aca="true" t="shared" si="2" ref="K36:K42">L36/I36</f>
        <v>10869.751076225362</v>
      </c>
      <c r="L36" s="30">
        <v>296744.2043809524</v>
      </c>
      <c r="M36" s="33"/>
      <c r="N36" s="34" t="s">
        <v>22</v>
      </c>
      <c r="O36" s="19" t="s">
        <v>23</v>
      </c>
      <c r="P36" s="27"/>
      <c r="Q36"/>
      <c r="R36"/>
      <c r="S36"/>
    </row>
    <row r="37" spans="1:19" s="1" customFormat="1" ht="19.5" customHeight="1">
      <c r="A37" s="9">
        <v>32</v>
      </c>
      <c r="B37" s="9" t="s">
        <v>19</v>
      </c>
      <c r="C37" s="9">
        <v>914</v>
      </c>
      <c r="D37" s="9" t="s">
        <v>20</v>
      </c>
      <c r="E37" s="19" t="s">
        <v>21</v>
      </c>
      <c r="F37" s="9">
        <v>3</v>
      </c>
      <c r="G37" s="20">
        <v>36.34</v>
      </c>
      <c r="H37" s="21">
        <v>9.04</v>
      </c>
      <c r="I37" s="21">
        <v>27.3</v>
      </c>
      <c r="J37" s="20">
        <f t="shared" si="0"/>
        <v>8175.273706004127</v>
      </c>
      <c r="K37" s="20">
        <f t="shared" si="2"/>
        <v>10882.397306820147</v>
      </c>
      <c r="L37" s="30">
        <v>297089.44647619</v>
      </c>
      <c r="M37" s="33"/>
      <c r="N37" s="34" t="s">
        <v>22</v>
      </c>
      <c r="O37" s="19" t="s">
        <v>23</v>
      </c>
      <c r="P37" s="27"/>
      <c r="Q37"/>
      <c r="R37"/>
      <c r="S37"/>
    </row>
    <row r="38" spans="1:19" s="1" customFormat="1" ht="19.5" customHeight="1">
      <c r="A38" s="9">
        <v>33</v>
      </c>
      <c r="B38" s="9" t="s">
        <v>19</v>
      </c>
      <c r="C38" s="9">
        <v>214</v>
      </c>
      <c r="D38" s="9" t="s">
        <v>29</v>
      </c>
      <c r="E38" s="19" t="s">
        <v>21</v>
      </c>
      <c r="F38" s="9">
        <v>3</v>
      </c>
      <c r="G38" s="20">
        <v>36.34</v>
      </c>
      <c r="H38" s="21">
        <v>9.04</v>
      </c>
      <c r="I38" s="21">
        <v>27.3</v>
      </c>
      <c r="J38" s="20">
        <f t="shared" si="0"/>
        <v>7872.91276043714</v>
      </c>
      <c r="K38" s="20">
        <f t="shared" si="2"/>
        <v>10479.913908948192</v>
      </c>
      <c r="L38" s="30">
        <v>286101.6497142857</v>
      </c>
      <c r="M38" s="33"/>
      <c r="N38" s="34" t="s">
        <v>22</v>
      </c>
      <c r="O38" s="19" t="s">
        <v>23</v>
      </c>
      <c r="P38" s="27"/>
      <c r="Q38"/>
      <c r="R38"/>
      <c r="S38"/>
    </row>
    <row r="39" spans="1:19" s="1" customFormat="1" ht="19.5" customHeight="1">
      <c r="A39" s="9">
        <v>34</v>
      </c>
      <c r="B39" s="9" t="s">
        <v>19</v>
      </c>
      <c r="C39" s="9">
        <v>915</v>
      </c>
      <c r="D39" s="9" t="s">
        <v>20</v>
      </c>
      <c r="E39" s="19" t="s">
        <v>21</v>
      </c>
      <c r="F39" s="9">
        <v>3</v>
      </c>
      <c r="G39" s="20">
        <v>36.34</v>
      </c>
      <c r="H39" s="21">
        <v>9.04</v>
      </c>
      <c r="I39" s="21">
        <v>27.3</v>
      </c>
      <c r="J39" s="20">
        <f t="shared" si="0"/>
        <v>8073.3592682862945</v>
      </c>
      <c r="K39" s="20">
        <f t="shared" si="2"/>
        <v>10746.73537763824</v>
      </c>
      <c r="L39" s="30">
        <v>293385.875809524</v>
      </c>
      <c r="M39" s="33"/>
      <c r="N39" s="34" t="s">
        <v>22</v>
      </c>
      <c r="O39" s="19" t="s">
        <v>23</v>
      </c>
      <c r="P39" s="27"/>
      <c r="Q39"/>
      <c r="R39"/>
      <c r="S39"/>
    </row>
    <row r="40" spans="1:19" s="1" customFormat="1" ht="19.5" customHeight="1">
      <c r="A40" s="9">
        <v>35</v>
      </c>
      <c r="B40" s="9" t="s">
        <v>19</v>
      </c>
      <c r="C40" s="9">
        <v>916</v>
      </c>
      <c r="D40" s="9" t="s">
        <v>20</v>
      </c>
      <c r="E40" s="19" t="s">
        <v>21</v>
      </c>
      <c r="F40" s="9">
        <v>3</v>
      </c>
      <c r="G40" s="20">
        <v>45.19</v>
      </c>
      <c r="H40" s="21">
        <v>11.24</v>
      </c>
      <c r="I40" s="21">
        <v>33.95</v>
      </c>
      <c r="J40" s="20">
        <f t="shared" si="0"/>
        <v>7782.1280519289</v>
      </c>
      <c r="K40" s="20">
        <f t="shared" si="2"/>
        <v>10358.596956308305</v>
      </c>
      <c r="L40" s="30">
        <v>351674.366666667</v>
      </c>
      <c r="M40" s="33"/>
      <c r="N40" s="34" t="s">
        <v>22</v>
      </c>
      <c r="O40" s="19" t="s">
        <v>23</v>
      </c>
      <c r="P40" s="27"/>
      <c r="Q40"/>
      <c r="R40"/>
      <c r="S40"/>
    </row>
    <row r="41" spans="1:19" s="1" customFormat="1" ht="19.5" customHeight="1">
      <c r="A41" s="9">
        <v>36</v>
      </c>
      <c r="B41" s="9" t="s">
        <v>19</v>
      </c>
      <c r="C41" s="9">
        <v>917</v>
      </c>
      <c r="D41" s="9" t="s">
        <v>20</v>
      </c>
      <c r="E41" s="19" t="s">
        <v>21</v>
      </c>
      <c r="F41" s="9">
        <v>3</v>
      </c>
      <c r="G41" s="20">
        <v>32.69</v>
      </c>
      <c r="H41" s="21">
        <v>8.13</v>
      </c>
      <c r="I41" s="21">
        <v>24.56</v>
      </c>
      <c r="J41" s="20">
        <f t="shared" si="0"/>
        <v>8356.86792232952</v>
      </c>
      <c r="K41" s="20">
        <f t="shared" si="2"/>
        <v>11123.2089731658</v>
      </c>
      <c r="L41" s="30">
        <v>273186.012380952</v>
      </c>
      <c r="M41" s="33"/>
      <c r="N41" s="34" t="s">
        <v>22</v>
      </c>
      <c r="O41" s="19" t="s">
        <v>23</v>
      </c>
      <c r="P41" s="27"/>
      <c r="Q41"/>
      <c r="R41"/>
      <c r="S41"/>
    </row>
    <row r="42" spans="1:16" s="1" customFormat="1" ht="19.5" customHeight="1">
      <c r="A42" s="10" t="s">
        <v>31</v>
      </c>
      <c r="B42" s="10"/>
      <c r="C42" s="10"/>
      <c r="D42" s="10"/>
      <c r="E42" s="10"/>
      <c r="F42" s="10"/>
      <c r="G42" s="20">
        <f>H42+I42</f>
        <v>1329.7399999999993</v>
      </c>
      <c r="H42" s="21">
        <f>SUM(H6:H41)</f>
        <v>330.78</v>
      </c>
      <c r="I42" s="21">
        <f>SUM(I6:I41)</f>
        <v>998.9599999999995</v>
      </c>
      <c r="J42" s="20">
        <f t="shared" si="0"/>
        <v>8067.9691744250795</v>
      </c>
      <c r="K42" s="20">
        <f t="shared" si="2"/>
        <v>10739.470379194368</v>
      </c>
      <c r="L42" s="20">
        <f>SUM(L6:L41)</f>
        <v>10728301.33</v>
      </c>
      <c r="M42" s="20"/>
      <c r="N42" s="36"/>
      <c r="O42" s="37"/>
      <c r="P42" s="27"/>
    </row>
    <row r="43" spans="1:15" s="1" customFormat="1" ht="36.75" customHeight="1">
      <c r="A43" s="11" t="s">
        <v>32</v>
      </c>
      <c r="B43" s="12"/>
      <c r="C43" s="12"/>
      <c r="D43" s="12"/>
      <c r="E43" s="12"/>
      <c r="F43" s="12"/>
      <c r="G43" s="22"/>
      <c r="H43" s="22"/>
      <c r="I43" s="22"/>
      <c r="J43" s="22"/>
      <c r="K43" s="22"/>
      <c r="L43" s="22"/>
      <c r="M43" s="12"/>
      <c r="N43" s="12"/>
      <c r="O43" s="38"/>
    </row>
    <row r="44" spans="1:15" s="1" customFormat="1" ht="63" customHeight="1">
      <c r="A44" s="13" t="s">
        <v>33</v>
      </c>
      <c r="B44" s="14"/>
      <c r="C44" s="14"/>
      <c r="D44" s="14"/>
      <c r="E44" s="14"/>
      <c r="F44" s="14"/>
      <c r="G44" s="23"/>
      <c r="H44" s="23"/>
      <c r="I44" s="23"/>
      <c r="J44" s="23"/>
      <c r="K44" s="23"/>
      <c r="L44" s="23"/>
      <c r="M44" s="14"/>
      <c r="N44" s="14"/>
      <c r="O44" s="14"/>
    </row>
    <row r="45" spans="1:15" s="1" customFormat="1" ht="15.75">
      <c r="A45" s="15" t="s">
        <v>34</v>
      </c>
      <c r="B45" s="15"/>
      <c r="C45" s="15"/>
      <c r="D45" s="15"/>
      <c r="E45" s="15"/>
      <c r="F45" s="15"/>
      <c r="G45" s="24"/>
      <c r="H45" s="24"/>
      <c r="I45" s="24"/>
      <c r="J45" s="24"/>
      <c r="K45" s="24" t="s">
        <v>35</v>
      </c>
      <c r="L45" s="24"/>
      <c r="M45" s="15"/>
      <c r="N45" s="25"/>
      <c r="O45" s="25"/>
    </row>
    <row r="46" spans="1:15" s="1" customFormat="1" ht="15.75">
      <c r="A46" s="15" t="s">
        <v>36</v>
      </c>
      <c r="B46" s="15"/>
      <c r="C46" s="15"/>
      <c r="D46" s="15"/>
      <c r="E46" s="15"/>
      <c r="F46" s="25"/>
      <c r="G46" s="26"/>
      <c r="H46" s="26"/>
      <c r="I46" s="26"/>
      <c r="J46" s="26"/>
      <c r="K46" s="24" t="s">
        <v>37</v>
      </c>
      <c r="L46" s="24"/>
      <c r="M46" s="15"/>
      <c r="N46" s="25"/>
      <c r="O46" s="25"/>
    </row>
    <row r="47" spans="1:12" s="1" customFormat="1" ht="15.75">
      <c r="A47" s="15" t="s">
        <v>38</v>
      </c>
      <c r="B47" s="15"/>
      <c r="C47" s="15"/>
      <c r="D47" s="15"/>
      <c r="E47" s="15"/>
      <c r="G47" s="27"/>
      <c r="H47" s="27"/>
      <c r="I47" s="27"/>
      <c r="J47" s="27"/>
      <c r="K47" s="27"/>
      <c r="L47" s="27"/>
    </row>
    <row r="48" spans="7:12" s="1" customFormat="1" ht="24.75" customHeight="1">
      <c r="G48" s="27"/>
      <c r="H48" s="27"/>
      <c r="I48" s="27"/>
      <c r="J48" s="27"/>
      <c r="K48" s="27"/>
      <c r="L48" s="27"/>
    </row>
    <row r="49" spans="7:12" s="1" customFormat="1" ht="24.75" customHeight="1">
      <c r="G49" s="27"/>
      <c r="H49" s="27"/>
      <c r="I49" s="27"/>
      <c r="J49" s="27"/>
      <c r="K49" s="27"/>
      <c r="L49" s="27"/>
    </row>
    <row r="50" spans="7:12" s="1" customFormat="1" ht="24.75" customHeight="1">
      <c r="G50" s="27"/>
      <c r="H50" s="27"/>
      <c r="I50" s="27"/>
      <c r="J50" s="27"/>
      <c r="K50" s="27"/>
      <c r="L50" s="27"/>
    </row>
    <row r="51" spans="7:12" s="1" customFormat="1" ht="24.75" customHeight="1">
      <c r="G51" s="27"/>
      <c r="H51" s="27"/>
      <c r="I51" s="27"/>
      <c r="J51" s="27"/>
      <c r="K51" s="27"/>
      <c r="L51" s="27"/>
    </row>
    <row r="52" spans="7:12" s="1" customFormat="1" ht="24.75" customHeight="1">
      <c r="G52" s="27"/>
      <c r="H52" s="27"/>
      <c r="I52" s="27"/>
      <c r="J52" s="27"/>
      <c r="K52" s="27"/>
      <c r="L52" s="27"/>
    </row>
    <row r="53" spans="7:12" s="1" customFormat="1" ht="24.75" customHeight="1">
      <c r="G53" s="27"/>
      <c r="H53" s="27"/>
      <c r="I53" s="27"/>
      <c r="J53" s="27"/>
      <c r="K53" s="27"/>
      <c r="L53" s="27"/>
    </row>
    <row r="54" spans="7:12" s="1" customFormat="1" ht="24.75" customHeight="1">
      <c r="G54" s="27"/>
      <c r="H54" s="27"/>
      <c r="I54" s="27"/>
      <c r="J54" s="27"/>
      <c r="K54" s="27"/>
      <c r="L54" s="27"/>
    </row>
    <row r="55" spans="7:12" s="1" customFormat="1" ht="24.75" customHeight="1">
      <c r="G55" s="27"/>
      <c r="H55" s="27"/>
      <c r="I55" s="27"/>
      <c r="J55" s="27"/>
      <c r="K55" s="27"/>
      <c r="L55" s="27"/>
    </row>
    <row r="56" spans="7:12" s="1" customFormat="1" ht="30.75" customHeight="1">
      <c r="G56" s="27"/>
      <c r="H56" s="27"/>
      <c r="I56" s="27"/>
      <c r="J56" s="27"/>
      <c r="K56" s="27"/>
      <c r="L56" s="27"/>
    </row>
    <row r="57" ht="42" customHeight="1"/>
    <row r="58" ht="51.75" customHeight="1"/>
    <row r="59" ht="27" customHeight="1"/>
    <row r="60" ht="25.5" customHeight="1"/>
  </sheetData>
  <sheetProtection/>
  <mergeCells count="27">
    <mergeCell ref="A1:B1"/>
    <mergeCell ref="A2:O2"/>
    <mergeCell ref="A3:I3"/>
    <mergeCell ref="J3:O3"/>
    <mergeCell ref="A42:F42"/>
    <mergeCell ref="A43:O43"/>
    <mergeCell ref="A44:O44"/>
    <mergeCell ref="A45:E45"/>
    <mergeCell ref="K45:L45"/>
    <mergeCell ref="A46:E46"/>
    <mergeCell ref="K46:L46"/>
    <mergeCell ref="A47:E4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39305555555555555" bottom="0.39305555555555555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2020-07-09T17:47:21Z</cp:lastPrinted>
  <dcterms:created xsi:type="dcterms:W3CDTF">2011-04-26T10:07:47Z</dcterms:created>
  <dcterms:modified xsi:type="dcterms:W3CDTF">2023-12-12T11:10:56Z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I">
    <vt:lpwstr>1594654A185F4DB88B80B147B2D3F04A_13</vt:lpwstr>
  </property>
  <property fmtid="{D5CDD505-2E9C-101B-9397-08002B2CF9AE}" pid="4" name="퀀_generated_2.-2147483648">
    <vt:i4>2052</vt:i4>
  </property>
</Properties>
</file>