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Sheet1!$3:$5</definedName>
    <definedName name="_xlnm._FilterDatabase" localSheetId="0" hidden="1">Sheet1!$A$1:$O$31</definedName>
  </definedNames>
  <calcPr calcId="144525"/>
</workbook>
</file>

<file path=xl/sharedStrings.xml><?xml version="1.0" encoding="utf-8"?>
<sst xmlns="http://schemas.openxmlformats.org/spreadsheetml/2006/main" count="87" uniqueCount="32">
  <si>
    <t>附件2</t>
  </si>
  <si>
    <t>清远市新建商品住房销售价格备案表</t>
  </si>
  <si>
    <t>房地产开发企业名称或中介服务机构名称：清远市清新区碧翠房地产开发有限公司</t>
  </si>
  <si>
    <t xml:space="preserve">   项目(楼盘)名称：盛世家园BC4栋（B区3栋4单元）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</si>
  <si>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</si>
  <si>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</si>
  <si>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</si>
  <si>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</si>
  <si>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</si>
  <si>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</si>
  <si>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</si>
  <si>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</si>
  <si>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</si>
  <si>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</si>
  <si>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</si>
  <si>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</si>
  <si>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</si>
  <si>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</si>
  <si>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</si>
  <si>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1"/>
        <rFont val="Times New Roman"/>
        <charset val="0"/>
      </rPr>
      <t>BC4</t>
    </r>
    <r>
      <rPr>
        <sz val="11"/>
        <rFont val="宋体"/>
        <charset val="0"/>
      </rPr>
      <t>栋</t>
    </r>
  </si>
  <si>
    <t>三房两厅</t>
  </si>
  <si>
    <t>待售</t>
  </si>
  <si>
    <t>两房两厅</t>
  </si>
  <si>
    <t>一房两厅</t>
  </si>
  <si>
    <t>本楼栋总面积/均价</t>
  </si>
  <si>
    <t>本栋销售住宅共20套，销售住宅总建筑面积：1883.97㎡，套内面积：1633.88㎡，分摊面积：250.09㎡，销售均价：4932.88元/㎡（建筑面积）。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</si>
  <si>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</si>
  <si>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</si>
  <si>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企业物价员：欧小姐</t>
  </si>
  <si>
    <t>价格举报投诉电话：12345</t>
  </si>
  <si>
    <t>企业投诉电话：5858833</t>
  </si>
  <si>
    <t>本表一式两份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</si>
</sst>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2"/>
      <name val="Times New Roman"/>
      <charset val="0"/>
    </font>
    <font>
      <sz val="11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tabSelected="1" workbookViewId="0">
      <selection activeCell="Q3" sqref="Q3"/>
    </sheetView>
  </sheetViews>
  <sheetFormatPr defaultColWidth="9" defaultRowHeight="15.75"/>
  <cols>
    <col min="1" max="1" width="3.875" style="1" customWidth="1"/>
    <col min="2" max="2" width="9.25" style="1" customWidth="1"/>
    <col min="3" max="3" width="7.875" style="1" customWidth="1"/>
    <col min="4" max="4" width="6.375" style="1" customWidth="1"/>
    <col min="5" max="5" width="9.125" style="1" customWidth="1"/>
    <col min="6" max="6" width="6.125" style="1" customWidth="1"/>
    <col min="7" max="7" width="9.625" style="1" customWidth="1"/>
    <col min="8" max="8" width="9.125" style="1" customWidth="1"/>
    <col min="9" max="9" width="9.375" style="1" customWidth="1"/>
    <col min="10" max="10" width="11.75" style="1" customWidth="1"/>
    <col min="11" max="11" width="11.5" style="1" customWidth="1"/>
    <col min="12" max="12" width="15.5" style="1" customWidth="1"/>
    <col min="13" max="13" width="10.25" style="1" customWidth="1"/>
    <col min="14" max="14" width="8.75" style="1" customWidth="1"/>
    <col min="15" max="15" width="7.625" style="1" customWidth="1"/>
    <col min="16" max="16384" width="9" style="1"/>
  </cols>
  <sheetData>
    <row r="1" s="1" customFormat="1" ht="18" customHeight="1" spans="1:2">
      <c r="A1" s="3" t="s">
        <v>0</v>
      </c>
      <c r="B1" s="3"/>
    </row>
    <row r="2" s="1" customFormat="1" ht="26.2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spans="1:15">
      <c r="A3" s="5" t="s">
        <v>2</v>
      </c>
      <c r="B3" s="5"/>
      <c r="C3" s="5"/>
      <c r="D3" s="5"/>
      <c r="E3" s="5"/>
      <c r="F3" s="5"/>
      <c r="G3" s="5"/>
      <c r="H3" s="5"/>
      <c r="I3" s="5" t="s">
        <v>3</v>
      </c>
      <c r="J3" s="5"/>
      <c r="K3" s="5"/>
      <c r="L3" s="5"/>
      <c r="M3" s="23"/>
      <c r="N3" s="24"/>
      <c r="O3" s="24"/>
    </row>
    <row r="4" s="1" customFormat="1" ht="30" customHeight="1" spans="1:15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9" t="s">
        <v>12</v>
      </c>
      <c r="J4" s="7" t="s">
        <v>13</v>
      </c>
      <c r="K4" s="7" t="s">
        <v>14</v>
      </c>
      <c r="L4" s="19" t="s">
        <v>15</v>
      </c>
      <c r="M4" s="19" t="s">
        <v>16</v>
      </c>
      <c r="N4" s="7" t="s">
        <v>17</v>
      </c>
      <c r="O4" s="6" t="s">
        <v>18</v>
      </c>
    </row>
    <row r="5" s="1" customFormat="1" spans="1:15">
      <c r="A5" s="6"/>
      <c r="B5" s="7"/>
      <c r="C5" s="7"/>
      <c r="D5" s="7"/>
      <c r="E5" s="7"/>
      <c r="F5" s="7"/>
      <c r="G5" s="7"/>
      <c r="H5" s="7"/>
      <c r="I5" s="20"/>
      <c r="J5" s="7"/>
      <c r="K5" s="7"/>
      <c r="L5" s="20"/>
      <c r="M5" s="20"/>
      <c r="N5" s="7"/>
      <c r="O5" s="6"/>
    </row>
    <row r="6" s="2" customFormat="1" ht="24.95" customHeight="1" spans="1:15">
      <c r="A6" s="8">
        <v>1</v>
      </c>
      <c r="B6" s="8" t="s">
        <v>19</v>
      </c>
      <c r="C6" s="9">
        <v>201</v>
      </c>
      <c r="D6" s="8">
        <v>2</v>
      </c>
      <c r="E6" s="15" t="s">
        <v>20</v>
      </c>
      <c r="F6" s="8">
        <v>3</v>
      </c>
      <c r="G6" s="16">
        <f t="shared" ref="G6:G18" si="0">H6+I6</f>
        <v>131.16</v>
      </c>
      <c r="H6" s="17">
        <v>17.41</v>
      </c>
      <c r="I6" s="21">
        <v>113.75</v>
      </c>
      <c r="J6" s="16">
        <v>5500</v>
      </c>
      <c r="K6" s="16">
        <f t="shared" ref="K6:K18" si="1">L6/I6</f>
        <v>6341.8021978022</v>
      </c>
      <c r="L6" s="16">
        <f t="shared" ref="L6:L18" si="2">G6*J6</f>
        <v>721380</v>
      </c>
      <c r="M6" s="16"/>
      <c r="N6" s="25" t="s">
        <v>21</v>
      </c>
      <c r="O6" s="26"/>
    </row>
    <row r="7" s="2" customFormat="1" ht="24.95" customHeight="1" spans="1:19">
      <c r="A7" s="8">
        <v>2</v>
      </c>
      <c r="B7" s="8" t="s">
        <v>19</v>
      </c>
      <c r="C7" s="9">
        <v>202</v>
      </c>
      <c r="D7" s="8">
        <v>2</v>
      </c>
      <c r="E7" s="15" t="s">
        <v>22</v>
      </c>
      <c r="F7" s="8">
        <v>3</v>
      </c>
      <c r="G7" s="16">
        <f t="shared" si="0"/>
        <v>81.11</v>
      </c>
      <c r="H7" s="17">
        <v>10.77</v>
      </c>
      <c r="I7" s="21">
        <v>70.34</v>
      </c>
      <c r="J7" s="16">
        <v>5500</v>
      </c>
      <c r="K7" s="16">
        <f t="shared" si="1"/>
        <v>6342.12396929201</v>
      </c>
      <c r="L7" s="16">
        <f t="shared" si="2"/>
        <v>446105</v>
      </c>
      <c r="M7" s="16"/>
      <c r="N7" s="25" t="s">
        <v>21</v>
      </c>
      <c r="O7" s="26"/>
      <c r="P7" s="1"/>
      <c r="R7" s="1"/>
      <c r="S7" s="1"/>
    </row>
    <row r="8" s="2" customFormat="1" ht="24.95" customHeight="1" spans="1:19">
      <c r="A8" s="8">
        <v>3</v>
      </c>
      <c r="B8" s="8" t="s">
        <v>19</v>
      </c>
      <c r="C8" s="9">
        <v>203</v>
      </c>
      <c r="D8" s="8">
        <v>2</v>
      </c>
      <c r="E8" s="15" t="s">
        <v>22</v>
      </c>
      <c r="F8" s="8">
        <v>3</v>
      </c>
      <c r="G8" s="16">
        <f t="shared" si="0"/>
        <v>71.88</v>
      </c>
      <c r="H8" s="17">
        <v>9.54</v>
      </c>
      <c r="I8" s="21">
        <v>62.34</v>
      </c>
      <c r="J8" s="16">
        <v>5500</v>
      </c>
      <c r="K8" s="16">
        <f t="shared" si="1"/>
        <v>6341.67468719923</v>
      </c>
      <c r="L8" s="16">
        <f t="shared" si="2"/>
        <v>395340</v>
      </c>
      <c r="M8" s="16"/>
      <c r="N8" s="25" t="s">
        <v>21</v>
      </c>
      <c r="O8" s="26"/>
      <c r="P8" s="1"/>
      <c r="R8" s="1"/>
      <c r="S8" s="1"/>
    </row>
    <row r="9" s="2" customFormat="1" ht="24.95" customHeight="1" spans="1:19">
      <c r="A9" s="8">
        <v>4</v>
      </c>
      <c r="B9" s="8" t="s">
        <v>19</v>
      </c>
      <c r="C9" s="9">
        <v>301</v>
      </c>
      <c r="D9" s="8">
        <v>3</v>
      </c>
      <c r="E9" s="15" t="s">
        <v>20</v>
      </c>
      <c r="F9" s="8">
        <v>3</v>
      </c>
      <c r="G9" s="16">
        <f t="shared" si="0"/>
        <v>131.16</v>
      </c>
      <c r="H9" s="17">
        <v>17.41</v>
      </c>
      <c r="I9" s="21">
        <v>113.75</v>
      </c>
      <c r="J9" s="16">
        <v>5450</v>
      </c>
      <c r="K9" s="16">
        <f t="shared" si="1"/>
        <v>6284.14945054945</v>
      </c>
      <c r="L9" s="16">
        <f t="shared" si="2"/>
        <v>714822</v>
      </c>
      <c r="M9" s="16"/>
      <c r="N9" s="25" t="s">
        <v>21</v>
      </c>
      <c r="O9" s="26"/>
      <c r="P9" s="1"/>
      <c r="R9" s="1"/>
      <c r="S9" s="1"/>
    </row>
    <row r="10" s="2" customFormat="1" ht="24.95" customHeight="1" spans="1:19">
      <c r="A10" s="8">
        <v>5</v>
      </c>
      <c r="B10" s="8" t="s">
        <v>19</v>
      </c>
      <c r="C10" s="9">
        <v>303</v>
      </c>
      <c r="D10" s="8">
        <v>3</v>
      </c>
      <c r="E10" s="15" t="s">
        <v>22</v>
      </c>
      <c r="F10" s="8">
        <v>3</v>
      </c>
      <c r="G10" s="16">
        <f t="shared" si="0"/>
        <v>71.88</v>
      </c>
      <c r="H10" s="17">
        <v>9.54</v>
      </c>
      <c r="I10" s="21">
        <v>62.34</v>
      </c>
      <c r="J10" s="16">
        <v>5450</v>
      </c>
      <c r="K10" s="16">
        <f t="shared" si="1"/>
        <v>6284.02309913378</v>
      </c>
      <c r="L10" s="16">
        <f t="shared" si="2"/>
        <v>391746</v>
      </c>
      <c r="M10" s="16"/>
      <c r="N10" s="25" t="s">
        <v>21</v>
      </c>
      <c r="O10" s="26"/>
      <c r="P10" s="1"/>
      <c r="R10" s="1"/>
      <c r="S10" s="1"/>
    </row>
    <row r="11" s="2" customFormat="1" ht="24.95" customHeight="1" spans="1:19">
      <c r="A11" s="8">
        <v>6</v>
      </c>
      <c r="B11" s="8" t="s">
        <v>19</v>
      </c>
      <c r="C11" s="9">
        <v>401</v>
      </c>
      <c r="D11" s="8">
        <v>4</v>
      </c>
      <c r="E11" s="15" t="s">
        <v>20</v>
      </c>
      <c r="F11" s="8">
        <v>3</v>
      </c>
      <c r="G11" s="16">
        <f t="shared" si="0"/>
        <v>131.16</v>
      </c>
      <c r="H11" s="17">
        <v>17.41</v>
      </c>
      <c r="I11" s="21">
        <v>113.75</v>
      </c>
      <c r="J11" s="16">
        <v>5450</v>
      </c>
      <c r="K11" s="16">
        <f t="shared" si="1"/>
        <v>6284.14945054945</v>
      </c>
      <c r="L11" s="16">
        <f t="shared" si="2"/>
        <v>714822</v>
      </c>
      <c r="M11" s="16"/>
      <c r="N11" s="25" t="s">
        <v>21</v>
      </c>
      <c r="O11" s="26"/>
      <c r="P11" s="1"/>
      <c r="R11" s="1"/>
      <c r="S11" s="1"/>
    </row>
    <row r="12" s="2" customFormat="1" ht="24.95" customHeight="1" spans="1:19">
      <c r="A12" s="8">
        <v>7</v>
      </c>
      <c r="B12" s="8" t="s">
        <v>19</v>
      </c>
      <c r="C12" s="9">
        <v>402</v>
      </c>
      <c r="D12" s="8">
        <v>4</v>
      </c>
      <c r="E12" s="15" t="s">
        <v>22</v>
      </c>
      <c r="F12" s="8">
        <v>3</v>
      </c>
      <c r="G12" s="16">
        <f t="shared" si="0"/>
        <v>81.11</v>
      </c>
      <c r="H12" s="17">
        <v>10.77</v>
      </c>
      <c r="I12" s="21">
        <v>70.34</v>
      </c>
      <c r="J12" s="22">
        <v>4450</v>
      </c>
      <c r="K12" s="16">
        <f t="shared" si="1"/>
        <v>5131.35484788172</v>
      </c>
      <c r="L12" s="16">
        <f t="shared" si="2"/>
        <v>360939.5</v>
      </c>
      <c r="M12" s="22"/>
      <c r="N12" s="25" t="s">
        <v>21</v>
      </c>
      <c r="O12" s="27"/>
      <c r="P12" s="1"/>
      <c r="R12" s="1"/>
      <c r="S12" s="1"/>
    </row>
    <row r="13" s="2" customFormat="1" ht="24.95" customHeight="1" spans="1:19">
      <c r="A13" s="8">
        <v>8</v>
      </c>
      <c r="B13" s="8" t="s">
        <v>19</v>
      </c>
      <c r="C13" s="9">
        <v>403</v>
      </c>
      <c r="D13" s="8">
        <v>4</v>
      </c>
      <c r="E13" s="15" t="s">
        <v>22</v>
      </c>
      <c r="F13" s="8">
        <v>3</v>
      </c>
      <c r="G13" s="16">
        <f t="shared" si="0"/>
        <v>71.88</v>
      </c>
      <c r="H13" s="17">
        <v>9.54</v>
      </c>
      <c r="I13" s="21">
        <v>62.34</v>
      </c>
      <c r="J13" s="22">
        <v>4450</v>
      </c>
      <c r="K13" s="16">
        <f t="shared" si="1"/>
        <v>5130.99133782483</v>
      </c>
      <c r="L13" s="16">
        <f t="shared" si="2"/>
        <v>319866</v>
      </c>
      <c r="M13" s="22"/>
      <c r="N13" s="25" t="s">
        <v>21</v>
      </c>
      <c r="O13" s="27"/>
      <c r="P13" s="1"/>
      <c r="R13" s="1"/>
      <c r="S13" s="1"/>
    </row>
    <row r="14" s="2" customFormat="1" ht="24.95" customHeight="1" spans="1:16">
      <c r="A14" s="8">
        <v>9</v>
      </c>
      <c r="B14" s="8" t="s">
        <v>19</v>
      </c>
      <c r="C14" s="10">
        <v>501</v>
      </c>
      <c r="D14" s="10">
        <v>5</v>
      </c>
      <c r="E14" s="15" t="s">
        <v>20</v>
      </c>
      <c r="F14" s="8">
        <v>3</v>
      </c>
      <c r="G14" s="16">
        <f t="shared" si="0"/>
        <v>131.16</v>
      </c>
      <c r="H14" s="17">
        <v>17.41</v>
      </c>
      <c r="I14" s="21">
        <v>113.75</v>
      </c>
      <c r="J14" s="22">
        <v>5300</v>
      </c>
      <c r="K14" s="16">
        <f t="shared" si="1"/>
        <v>6111.19120879121</v>
      </c>
      <c r="L14" s="16">
        <f t="shared" si="2"/>
        <v>695148</v>
      </c>
      <c r="M14" s="22"/>
      <c r="N14" s="25" t="s">
        <v>21</v>
      </c>
      <c r="O14" s="27"/>
      <c r="P14" s="1"/>
    </row>
    <row r="15" s="2" customFormat="1" ht="24.95" customHeight="1" spans="1:16">
      <c r="A15" s="8">
        <v>10</v>
      </c>
      <c r="B15" s="8" t="s">
        <v>19</v>
      </c>
      <c r="C15" s="10">
        <v>502</v>
      </c>
      <c r="D15" s="10">
        <v>5</v>
      </c>
      <c r="E15" s="15" t="s">
        <v>22</v>
      </c>
      <c r="F15" s="8">
        <v>3</v>
      </c>
      <c r="G15" s="16">
        <f t="shared" si="0"/>
        <v>81.11</v>
      </c>
      <c r="H15" s="17">
        <v>10.77</v>
      </c>
      <c r="I15" s="21">
        <v>70.34</v>
      </c>
      <c r="J15" s="22">
        <v>4450</v>
      </c>
      <c r="K15" s="16">
        <f t="shared" si="1"/>
        <v>5131.35484788172</v>
      </c>
      <c r="L15" s="16">
        <f t="shared" si="2"/>
        <v>360939.5</v>
      </c>
      <c r="M15" s="22"/>
      <c r="N15" s="25" t="s">
        <v>21</v>
      </c>
      <c r="O15" s="27"/>
      <c r="P15" s="1"/>
    </row>
    <row r="16" s="2" customFormat="1" ht="24.95" customHeight="1" spans="1:16">
      <c r="A16" s="8">
        <v>11</v>
      </c>
      <c r="B16" s="8" t="s">
        <v>19</v>
      </c>
      <c r="C16" s="10">
        <v>503</v>
      </c>
      <c r="D16" s="10">
        <v>5</v>
      </c>
      <c r="E16" s="15" t="s">
        <v>22</v>
      </c>
      <c r="F16" s="8">
        <v>3</v>
      </c>
      <c r="G16" s="16">
        <f t="shared" si="0"/>
        <v>71.88</v>
      </c>
      <c r="H16" s="17">
        <v>9.54</v>
      </c>
      <c r="I16" s="21">
        <v>62.34</v>
      </c>
      <c r="J16" s="22">
        <v>4450</v>
      </c>
      <c r="K16" s="16">
        <f t="shared" si="1"/>
        <v>5130.99133782483</v>
      </c>
      <c r="L16" s="16">
        <f t="shared" si="2"/>
        <v>319866</v>
      </c>
      <c r="M16" s="22"/>
      <c r="N16" s="25" t="s">
        <v>21</v>
      </c>
      <c r="O16" s="27"/>
      <c r="P16" s="1"/>
    </row>
    <row r="17" s="2" customFormat="1" ht="24.95" customHeight="1" spans="1:16">
      <c r="A17" s="8">
        <v>12</v>
      </c>
      <c r="B17" s="8" t="s">
        <v>19</v>
      </c>
      <c r="C17" s="10">
        <v>601</v>
      </c>
      <c r="D17" s="10">
        <v>6</v>
      </c>
      <c r="E17" s="15" t="s">
        <v>20</v>
      </c>
      <c r="F17" s="8">
        <v>3</v>
      </c>
      <c r="G17" s="16">
        <f t="shared" si="0"/>
        <v>131.16</v>
      </c>
      <c r="H17" s="17">
        <v>17.41</v>
      </c>
      <c r="I17" s="21">
        <v>113.75</v>
      </c>
      <c r="J17" s="22">
        <v>4300</v>
      </c>
      <c r="K17" s="16">
        <f t="shared" si="1"/>
        <v>4958.13626373626</v>
      </c>
      <c r="L17" s="16">
        <f t="shared" si="2"/>
        <v>563988</v>
      </c>
      <c r="M17" s="22"/>
      <c r="N17" s="25" t="s">
        <v>21</v>
      </c>
      <c r="O17" s="27"/>
      <c r="P17" s="1"/>
    </row>
    <row r="18" s="2" customFormat="1" ht="24.95" customHeight="1" spans="1:16">
      <c r="A18" s="8">
        <v>13</v>
      </c>
      <c r="B18" s="8" t="s">
        <v>19</v>
      </c>
      <c r="C18" s="11">
        <v>602</v>
      </c>
      <c r="D18" s="11">
        <v>6</v>
      </c>
      <c r="E18" s="15" t="s">
        <v>22</v>
      </c>
      <c r="F18" s="8">
        <v>3</v>
      </c>
      <c r="G18" s="16">
        <f t="shared" si="0"/>
        <v>81.11</v>
      </c>
      <c r="H18" s="17">
        <v>10.77</v>
      </c>
      <c r="I18" s="21">
        <v>70.34</v>
      </c>
      <c r="J18" s="16">
        <v>4300</v>
      </c>
      <c r="K18" s="16">
        <f t="shared" si="1"/>
        <v>4958.38783053739</v>
      </c>
      <c r="L18" s="16">
        <f t="shared" si="2"/>
        <v>348773</v>
      </c>
      <c r="M18" s="16"/>
      <c r="N18" s="25" t="s">
        <v>21</v>
      </c>
      <c r="O18" s="26"/>
      <c r="P18" s="1"/>
    </row>
    <row r="19" s="2" customFormat="1" ht="24.95" customHeight="1" spans="1:16">
      <c r="A19" s="8">
        <v>14</v>
      </c>
      <c r="B19" s="8" t="s">
        <v>19</v>
      </c>
      <c r="C19" s="11">
        <v>603</v>
      </c>
      <c r="D19" s="11">
        <v>6</v>
      </c>
      <c r="E19" s="15" t="s">
        <v>22</v>
      </c>
      <c r="F19" s="8">
        <v>3</v>
      </c>
      <c r="G19" s="16">
        <f t="shared" ref="G19:G22" si="3">H19+I19</f>
        <v>71.88</v>
      </c>
      <c r="H19" s="17">
        <v>9.54</v>
      </c>
      <c r="I19" s="21">
        <v>62.34</v>
      </c>
      <c r="J19" s="16">
        <v>4300</v>
      </c>
      <c r="K19" s="16">
        <f t="shared" ref="K19:K26" si="4">L19/I19</f>
        <v>4958.03657362849</v>
      </c>
      <c r="L19" s="16">
        <f t="shared" ref="L19:L25" si="5">G19*J19</f>
        <v>309084</v>
      </c>
      <c r="M19" s="16"/>
      <c r="N19" s="25" t="s">
        <v>21</v>
      </c>
      <c r="O19" s="26"/>
      <c r="P19" s="1"/>
    </row>
    <row r="20" s="2" customFormat="1" ht="24.95" customHeight="1" spans="1:16">
      <c r="A20" s="8">
        <v>15</v>
      </c>
      <c r="B20" s="8" t="s">
        <v>19</v>
      </c>
      <c r="C20" s="11">
        <v>701</v>
      </c>
      <c r="D20" s="11">
        <v>7</v>
      </c>
      <c r="E20" s="15" t="s">
        <v>20</v>
      </c>
      <c r="F20" s="8">
        <v>3</v>
      </c>
      <c r="G20" s="16">
        <f t="shared" si="3"/>
        <v>131.16</v>
      </c>
      <c r="H20" s="17">
        <v>17.41</v>
      </c>
      <c r="I20" s="21">
        <v>113.75</v>
      </c>
      <c r="J20" s="16">
        <v>5000</v>
      </c>
      <c r="K20" s="16">
        <f t="shared" si="4"/>
        <v>5765.27472527472</v>
      </c>
      <c r="L20" s="16">
        <f t="shared" si="5"/>
        <v>655800</v>
      </c>
      <c r="M20" s="16"/>
      <c r="N20" s="25" t="s">
        <v>21</v>
      </c>
      <c r="O20" s="26"/>
      <c r="P20" s="1"/>
    </row>
    <row r="21" s="2" customFormat="1" ht="24.95" customHeight="1" spans="1:16">
      <c r="A21" s="8">
        <v>16</v>
      </c>
      <c r="B21" s="8" t="s">
        <v>19</v>
      </c>
      <c r="C21" s="11">
        <v>702</v>
      </c>
      <c r="D21" s="11">
        <v>7</v>
      </c>
      <c r="E21" s="15" t="s">
        <v>22</v>
      </c>
      <c r="F21" s="8">
        <v>3</v>
      </c>
      <c r="G21" s="16">
        <f t="shared" si="3"/>
        <v>81.11</v>
      </c>
      <c r="H21" s="17">
        <v>10.77</v>
      </c>
      <c r="I21" s="21">
        <v>70.34</v>
      </c>
      <c r="J21" s="16">
        <v>5000</v>
      </c>
      <c r="K21" s="16">
        <f t="shared" si="4"/>
        <v>5765.56724481092</v>
      </c>
      <c r="L21" s="16">
        <f t="shared" si="5"/>
        <v>405550</v>
      </c>
      <c r="M21" s="16"/>
      <c r="N21" s="25" t="s">
        <v>21</v>
      </c>
      <c r="O21" s="26"/>
      <c r="P21" s="1"/>
    </row>
    <row r="22" s="2" customFormat="1" ht="24.95" customHeight="1" spans="1:16">
      <c r="A22" s="8">
        <v>17</v>
      </c>
      <c r="B22" s="8" t="s">
        <v>19</v>
      </c>
      <c r="C22" s="11">
        <v>703</v>
      </c>
      <c r="D22" s="11">
        <v>7</v>
      </c>
      <c r="E22" s="15" t="s">
        <v>22</v>
      </c>
      <c r="F22" s="8">
        <v>3</v>
      </c>
      <c r="G22" s="16">
        <f t="shared" si="3"/>
        <v>71.88</v>
      </c>
      <c r="H22" s="17">
        <v>9.54</v>
      </c>
      <c r="I22" s="21">
        <v>62.34</v>
      </c>
      <c r="J22" s="16">
        <v>5000</v>
      </c>
      <c r="K22" s="16">
        <f t="shared" si="4"/>
        <v>5765.15880654475</v>
      </c>
      <c r="L22" s="16">
        <f t="shared" si="5"/>
        <v>359400</v>
      </c>
      <c r="M22" s="16"/>
      <c r="N22" s="25" t="s">
        <v>21</v>
      </c>
      <c r="O22" s="26"/>
      <c r="P22" s="1"/>
    </row>
    <row r="23" s="2" customFormat="1" ht="24.95" customHeight="1" spans="1:16">
      <c r="A23" s="8">
        <v>18</v>
      </c>
      <c r="B23" s="8" t="s">
        <v>19</v>
      </c>
      <c r="C23" s="11">
        <v>801</v>
      </c>
      <c r="D23" s="11">
        <v>8</v>
      </c>
      <c r="E23" s="15" t="s">
        <v>22</v>
      </c>
      <c r="F23" s="8">
        <v>3</v>
      </c>
      <c r="G23" s="16">
        <v>117.06</v>
      </c>
      <c r="H23" s="17">
        <v>15.54</v>
      </c>
      <c r="I23" s="21">
        <v>101.52</v>
      </c>
      <c r="J23" s="16">
        <v>4650</v>
      </c>
      <c r="K23" s="16">
        <f t="shared" si="4"/>
        <v>5361.79078014184</v>
      </c>
      <c r="L23" s="16">
        <f t="shared" si="5"/>
        <v>544329</v>
      </c>
      <c r="M23" s="16"/>
      <c r="N23" s="25" t="s">
        <v>21</v>
      </c>
      <c r="O23" s="26"/>
      <c r="P23" s="1"/>
    </row>
    <row r="24" s="2" customFormat="1" ht="24.95" customHeight="1" spans="1:16">
      <c r="A24" s="8">
        <v>19</v>
      </c>
      <c r="B24" s="8" t="s">
        <v>19</v>
      </c>
      <c r="C24" s="11">
        <v>802</v>
      </c>
      <c r="D24" s="11">
        <v>8</v>
      </c>
      <c r="E24" s="15" t="s">
        <v>23</v>
      </c>
      <c r="F24" s="8">
        <v>3</v>
      </c>
      <c r="G24" s="16">
        <v>71.24</v>
      </c>
      <c r="H24" s="17">
        <v>9.46</v>
      </c>
      <c r="I24" s="21">
        <v>61.78</v>
      </c>
      <c r="J24" s="16">
        <v>4650</v>
      </c>
      <c r="K24" s="16">
        <f t="shared" si="4"/>
        <v>5362.0265458077</v>
      </c>
      <c r="L24" s="16">
        <f t="shared" si="5"/>
        <v>331266</v>
      </c>
      <c r="M24" s="16"/>
      <c r="N24" s="25" t="s">
        <v>21</v>
      </c>
      <c r="O24" s="26"/>
      <c r="P24" s="1"/>
    </row>
    <row r="25" s="2" customFormat="1" ht="24.95" customHeight="1" spans="1:16">
      <c r="A25" s="8">
        <v>20</v>
      </c>
      <c r="B25" s="8" t="s">
        <v>19</v>
      </c>
      <c r="C25" s="11">
        <v>803</v>
      </c>
      <c r="D25" s="11">
        <v>8</v>
      </c>
      <c r="E25" s="15" t="s">
        <v>22</v>
      </c>
      <c r="F25" s="8">
        <v>3</v>
      </c>
      <c r="G25" s="16">
        <v>71.88</v>
      </c>
      <c r="H25" s="17">
        <v>9.54</v>
      </c>
      <c r="I25" s="21">
        <v>62.34</v>
      </c>
      <c r="J25" s="16">
        <v>4650</v>
      </c>
      <c r="K25" s="16">
        <f t="shared" si="4"/>
        <v>5361.59769008662</v>
      </c>
      <c r="L25" s="16">
        <f t="shared" si="5"/>
        <v>334242</v>
      </c>
      <c r="M25" s="16"/>
      <c r="N25" s="25" t="s">
        <v>21</v>
      </c>
      <c r="O25" s="26"/>
      <c r="P25" s="1"/>
    </row>
    <row r="26" s="2" customFormat="1" ht="24.95" customHeight="1" spans="1:15">
      <c r="A26" s="11" t="s">
        <v>24</v>
      </c>
      <c r="B26" s="11"/>
      <c r="C26" s="11"/>
      <c r="D26" s="11"/>
      <c r="E26" s="11"/>
      <c r="F26" s="11"/>
      <c r="G26" s="16">
        <f>SUM(G6:G25)</f>
        <v>1883.97</v>
      </c>
      <c r="H26" s="17">
        <f>SUM(H6:H25)</f>
        <v>250.09</v>
      </c>
      <c r="I26" s="21">
        <f>SUM(I6:I25)</f>
        <v>1633.88</v>
      </c>
      <c r="J26" s="16">
        <f>L26/G26</f>
        <v>4932.88428159684</v>
      </c>
      <c r="K26" s="16">
        <f t="shared" si="4"/>
        <v>5687.93669057703</v>
      </c>
      <c r="L26" s="16">
        <f>SUM(L6:L25)</f>
        <v>9293406</v>
      </c>
      <c r="M26" s="16"/>
      <c r="N26" s="26"/>
      <c r="O26" s="26"/>
    </row>
    <row r="27" s="2" customFormat="1" ht="51" customHeight="1" spans="1:15">
      <c r="A27" s="11" t="s">
        <v>25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="2" customFormat="1" ht="69" customHeight="1" spans="1:15">
      <c r="A28" s="12" t="s">
        <v>26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="2" customFormat="1" ht="20" customHeight="1" spans="1:15">
      <c r="A29" s="14" t="s">
        <v>27</v>
      </c>
      <c r="B29" s="14"/>
      <c r="C29" s="14"/>
      <c r="D29" s="14"/>
      <c r="E29" s="14"/>
      <c r="F29" s="14"/>
      <c r="G29" s="14"/>
      <c r="H29" s="14"/>
      <c r="I29" s="14"/>
      <c r="J29" s="14"/>
      <c r="K29" s="14" t="s">
        <v>28</v>
      </c>
      <c r="L29" s="14"/>
      <c r="M29" s="14"/>
      <c r="N29" s="18"/>
      <c r="O29" s="18"/>
    </row>
    <row r="30" s="2" customFormat="1" ht="20" customHeight="1" spans="1:15">
      <c r="A30" s="14" t="s">
        <v>29</v>
      </c>
      <c r="B30" s="14"/>
      <c r="C30" s="14"/>
      <c r="D30" s="14"/>
      <c r="E30" s="14"/>
      <c r="F30" s="18"/>
      <c r="G30" s="18"/>
      <c r="H30" s="18"/>
      <c r="I30" s="18"/>
      <c r="J30" s="18"/>
      <c r="K30" s="14" t="s">
        <v>30</v>
      </c>
      <c r="L30" s="14"/>
      <c r="M30" s="14"/>
      <c r="N30" s="18"/>
      <c r="O30" s="18"/>
    </row>
    <row r="31" s="2" customFormat="1" ht="20" customHeight="1" spans="1:5">
      <c r="A31" s="14" t="s">
        <v>31</v>
      </c>
      <c r="B31" s="14"/>
      <c r="C31" s="14"/>
      <c r="D31" s="14"/>
      <c r="E31" s="14"/>
    </row>
    <row r="32" s="2" customFormat="1" ht="24.95" customHeight="1"/>
    <row r="33" s="2" customFormat="1" ht="24.95" customHeight="1"/>
    <row r="34" s="2" customFormat="1" ht="24.95" customHeight="1"/>
    <row r="35" s="2" customFormat="1" ht="24.95" customHeight="1"/>
    <row r="36" s="2" customFormat="1" ht="24.95" customHeight="1"/>
    <row r="37" s="2" customFormat="1" ht="24.95" customHeight="1"/>
    <row r="38" s="2" customFormat="1" ht="24.95" customHeight="1"/>
    <row r="39" s="2" customFormat="1" ht="24.95" customHeight="1"/>
    <row r="40" s="2" customFormat="1" ht="31" customHeight="1"/>
    <row r="41" s="1" customFormat="1" ht="42" customHeight="1"/>
    <row r="42" s="1" customFormat="1" ht="52" customHeight="1"/>
    <row r="43" s="1" customFormat="1" ht="27" customHeight="1"/>
    <row r="44" s="1" customFormat="1" ht="26" customHeight="1"/>
  </sheetData>
  <mergeCells count="27">
    <mergeCell ref="A1:B1"/>
    <mergeCell ref="A2:O2"/>
    <mergeCell ref="A3:H3"/>
    <mergeCell ref="I3:L3"/>
    <mergeCell ref="A26:F26"/>
    <mergeCell ref="A27:O27"/>
    <mergeCell ref="A28:O28"/>
    <mergeCell ref="A29:E29"/>
    <mergeCell ref="K29:L29"/>
    <mergeCell ref="A30:E30"/>
    <mergeCell ref="K30:L30"/>
    <mergeCell ref="A31:E3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朱学毅</cp:lastModifiedBy>
  <dcterms:created xsi:type="dcterms:W3CDTF">2023-05-13T11:15:00Z</dcterms:created>
  <dcterms:modified xsi:type="dcterms:W3CDTF">2023-12-11T15:10:56Z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2052-11.8.2.9339</vt:lpwstr>
  </property>
</Properties>
</file>