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<sst xmlns="http://schemas.openxmlformats.org/spreadsheetml/2006/main" count="76" uniqueCount="37">
  <si>
    <t>附件2</t>
  </si>
  <si>
    <t>清远市新建商品住房销售价格备案表</t>
  </si>
  <si>
    <t>房地产开发企业名称或中介服务机构名称：清远市万托置业投资有限公司</t>
  </si>
  <si>
    <t>项目(楼盘)名称：雄侨花园拆建11号12号13号14号15号16号17号18号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</si>
  <si>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</si>
  <si>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</si>
  <si>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</si>
  <si>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</si>
  <si>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</si>
  <si>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</si>
  <si>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</si>
  <si>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</si>
  <si>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</si>
  <si>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</si>
  <si>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</si>
  <si>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</si>
  <si>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</si>
  <si>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</si>
  <si>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</si>
  <si>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</t>
  </si>
  <si>
    <t>01</t>
  </si>
  <si>
    <r>
      <t>4</t>
    </r>
    <r>
      <rPr>
        <sz val="11"/>
        <rFont val="宋体"/>
        <family val="0"/>
      </rPr>
      <t>房2厅5卫</t>
    </r>
  </si>
  <si>
    <t>待售</t>
  </si>
  <si>
    <t>02</t>
  </si>
  <si>
    <t>13号</t>
  </si>
  <si>
    <t>14号</t>
  </si>
  <si>
    <t>16号</t>
  </si>
  <si>
    <t>17号</t>
  </si>
  <si>
    <t>18号</t>
  </si>
  <si>
    <t>本楼栋总面积/均价</t>
  </si>
  <si>
    <t xml:space="preserve">   本栋销售住宅共  12 套，销售住宅总建筑面积：2378.54㎡，分摊面积：144.34㎡，套内面积：2234.20㎡，销售均价：10204.86元/㎡（建筑面积）、 10864.14元/㎡（套内建筑面积）。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</si>
  <si>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</si>
  <si>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</si>
  <si>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企业物价员：欧锦平</t>
  </si>
  <si>
    <t>价格举报投诉电话：12345</t>
  </si>
  <si>
    <t>企业投诉电话：3883936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</si>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</sst>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20" sqref="A20:O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6" max="16" width="12.625" style="0" bestFit="1" customWidth="1"/>
  </cols>
  <sheetData>
    <row r="1" spans="1:2" ht="22.5" customHeight="1">
      <c r="A1" s="3" t="s">
        <v>0</v>
      </c>
      <c r="B1" s="3"/>
    </row>
    <row r="2" spans="1:15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4.25">
      <c r="A3" s="5" t="s">
        <v>2</v>
      </c>
      <c r="B3" s="5"/>
      <c r="C3" s="5"/>
      <c r="D3" s="5"/>
      <c r="E3" s="5"/>
      <c r="F3" s="5"/>
      <c r="G3" s="6"/>
      <c r="H3" s="6"/>
      <c r="I3" s="5" t="s">
        <v>3</v>
      </c>
      <c r="M3" s="6"/>
      <c r="N3" s="24"/>
      <c r="O3" s="24"/>
    </row>
    <row r="4" spans="1:15" ht="24.75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5" t="s">
        <v>12</v>
      </c>
      <c r="J4" s="8" t="s">
        <v>13</v>
      </c>
      <c r="K4" s="8" t="s">
        <v>14</v>
      </c>
      <c r="L4" s="25" t="s">
        <v>15</v>
      </c>
      <c r="M4" s="25" t="s">
        <v>16</v>
      </c>
      <c r="N4" s="8" t="s">
        <v>17</v>
      </c>
      <c r="O4" s="7" t="s">
        <v>18</v>
      </c>
    </row>
    <row r="5" spans="1:15" ht="24.75" customHeight="1">
      <c r="A5" s="7"/>
      <c r="B5" s="8"/>
      <c r="C5" s="8"/>
      <c r="D5" s="8"/>
      <c r="E5" s="8"/>
      <c r="F5" s="8"/>
      <c r="G5" s="8"/>
      <c r="H5" s="8"/>
      <c r="I5" s="26"/>
      <c r="J5" s="8"/>
      <c r="K5" s="8"/>
      <c r="L5" s="26"/>
      <c r="M5" s="26"/>
      <c r="N5" s="8"/>
      <c r="O5" s="7"/>
    </row>
    <row r="6" spans="1:16" s="2" customFormat="1" ht="21.75" customHeight="1">
      <c r="A6" s="9">
        <v>1</v>
      </c>
      <c r="B6" s="10" t="s">
        <v>19</v>
      </c>
      <c r="C6" s="11" t="s">
        <v>20</v>
      </c>
      <c r="D6" s="9">
        <v>3</v>
      </c>
      <c r="E6" s="9" t="s">
        <v>21</v>
      </c>
      <c r="F6" s="9">
        <v>3.3</v>
      </c>
      <c r="G6" s="12">
        <f>H6+I6</f>
        <v>194.47000000000003</v>
      </c>
      <c r="H6" s="13">
        <v>11.89</v>
      </c>
      <c r="I6" s="27">
        <v>182.58</v>
      </c>
      <c r="J6" s="12">
        <v>10284</v>
      </c>
      <c r="K6" s="12">
        <f>L6/I6</f>
        <v>10953.716069668091</v>
      </c>
      <c r="L6" s="12">
        <f>G6*J6</f>
        <v>1999929.4800000002</v>
      </c>
      <c r="M6" s="12"/>
      <c r="N6" s="28" t="s">
        <v>22</v>
      </c>
      <c r="O6" s="29"/>
      <c r="P6" s="30"/>
    </row>
    <row r="7" spans="1:16" s="2" customFormat="1" ht="21.75" customHeight="1">
      <c r="A7" s="9">
        <v>2</v>
      </c>
      <c r="B7" s="10" t="s">
        <v>19</v>
      </c>
      <c r="C7" s="11" t="s">
        <v>23</v>
      </c>
      <c r="D7" s="9">
        <v>3</v>
      </c>
      <c r="E7" s="9" t="s">
        <v>21</v>
      </c>
      <c r="F7" s="9">
        <v>3.3</v>
      </c>
      <c r="G7" s="12">
        <f>H7+I7</f>
        <v>194.47000000000003</v>
      </c>
      <c r="H7" s="13">
        <v>11.89</v>
      </c>
      <c r="I7" s="27">
        <v>182.58</v>
      </c>
      <c r="J7" s="12">
        <v>10284</v>
      </c>
      <c r="K7" s="12">
        <f>L7/I7</f>
        <v>10953.716069668091</v>
      </c>
      <c r="L7" s="12">
        <f>G7*J7</f>
        <v>1999929.4800000002</v>
      </c>
      <c r="M7" s="12"/>
      <c r="N7" s="28" t="s">
        <v>22</v>
      </c>
      <c r="O7" s="29"/>
      <c r="P7" s="30"/>
    </row>
    <row r="8" spans="1:16" s="2" customFormat="1" ht="21.75" customHeight="1">
      <c r="A8" s="9">
        <v>3</v>
      </c>
      <c r="B8" s="10" t="s">
        <v>24</v>
      </c>
      <c r="C8" s="11" t="s">
        <v>20</v>
      </c>
      <c r="D8" s="9">
        <v>3</v>
      </c>
      <c r="E8" s="9" t="s">
        <v>21</v>
      </c>
      <c r="F8" s="9">
        <v>3.3</v>
      </c>
      <c r="G8" s="12">
        <f aca="true" t="shared" si="0" ref="G8:G20">H8+I8</f>
        <v>194.47000000000003</v>
      </c>
      <c r="H8" s="13">
        <v>11.89</v>
      </c>
      <c r="I8" s="27">
        <v>182.58</v>
      </c>
      <c r="J8" s="12">
        <v>10284</v>
      </c>
      <c r="K8" s="12">
        <f aca="true" t="shared" si="1" ref="K8:K20">L8/I8</f>
        <v>10953.716069668091</v>
      </c>
      <c r="L8" s="12">
        <f aca="true" t="shared" si="2" ref="L8:L19">G8*J8</f>
        <v>1999929.4800000002</v>
      </c>
      <c r="M8" s="12"/>
      <c r="N8" s="28" t="s">
        <v>22</v>
      </c>
      <c r="O8" s="29"/>
      <c r="P8" s="30"/>
    </row>
    <row r="9" spans="1:16" s="2" customFormat="1" ht="21.75" customHeight="1">
      <c r="A9" s="9">
        <v>4</v>
      </c>
      <c r="B9" s="10" t="s">
        <v>24</v>
      </c>
      <c r="C9" s="11" t="s">
        <v>23</v>
      </c>
      <c r="D9" s="9">
        <v>3</v>
      </c>
      <c r="E9" s="9" t="s">
        <v>21</v>
      </c>
      <c r="F9" s="9">
        <v>3.3</v>
      </c>
      <c r="G9" s="12">
        <f t="shared" si="0"/>
        <v>194.47000000000003</v>
      </c>
      <c r="H9" s="13">
        <v>11.89</v>
      </c>
      <c r="I9" s="27">
        <v>182.58</v>
      </c>
      <c r="J9" s="12">
        <v>10284</v>
      </c>
      <c r="K9" s="12">
        <f t="shared" si="1"/>
        <v>10953.716069668091</v>
      </c>
      <c r="L9" s="12">
        <f t="shared" si="2"/>
        <v>1999929.4800000002</v>
      </c>
      <c r="M9" s="12"/>
      <c r="N9" s="28" t="s">
        <v>22</v>
      </c>
      <c r="O9" s="29"/>
      <c r="P9" s="30"/>
    </row>
    <row r="10" spans="1:16" s="2" customFormat="1" ht="21.75" customHeight="1">
      <c r="A10" s="9">
        <v>5</v>
      </c>
      <c r="B10" s="10" t="s">
        <v>25</v>
      </c>
      <c r="C10" s="11" t="s">
        <v>20</v>
      </c>
      <c r="D10" s="9">
        <v>3</v>
      </c>
      <c r="E10" s="9" t="s">
        <v>21</v>
      </c>
      <c r="F10" s="9">
        <v>3.3</v>
      </c>
      <c r="G10" s="12">
        <f t="shared" si="0"/>
        <v>216.92</v>
      </c>
      <c r="H10" s="13">
        <v>12.72</v>
      </c>
      <c r="I10" s="27">
        <v>204.2</v>
      </c>
      <c r="J10" s="12">
        <v>10284</v>
      </c>
      <c r="K10" s="12">
        <f t="shared" si="1"/>
        <v>10924.609598432908</v>
      </c>
      <c r="L10" s="12">
        <f t="shared" si="2"/>
        <v>2230805.28</v>
      </c>
      <c r="M10" s="12"/>
      <c r="N10" s="28" t="s">
        <v>22</v>
      </c>
      <c r="O10" s="29"/>
      <c r="P10" s="30"/>
    </row>
    <row r="11" spans="1:16" s="2" customFormat="1" ht="21.75" customHeight="1">
      <c r="A11" s="9">
        <v>6</v>
      </c>
      <c r="B11" s="10" t="s">
        <v>25</v>
      </c>
      <c r="C11" s="11" t="s">
        <v>23</v>
      </c>
      <c r="D11" s="9">
        <v>3</v>
      </c>
      <c r="E11" s="9" t="s">
        <v>21</v>
      </c>
      <c r="F11" s="9">
        <v>3.3</v>
      </c>
      <c r="G11" s="12">
        <f t="shared" si="0"/>
        <v>216.92</v>
      </c>
      <c r="H11" s="13">
        <v>12.72</v>
      </c>
      <c r="I11" s="27">
        <v>204.2</v>
      </c>
      <c r="J11" s="12">
        <v>10284</v>
      </c>
      <c r="K11" s="12">
        <f t="shared" si="1"/>
        <v>10924.609598432908</v>
      </c>
      <c r="L11" s="12">
        <f t="shared" si="2"/>
        <v>2230805.28</v>
      </c>
      <c r="M11" s="12"/>
      <c r="N11" s="28" t="s">
        <v>22</v>
      </c>
      <c r="O11" s="29"/>
      <c r="P11" s="30"/>
    </row>
    <row r="12" spans="1:16" s="2" customFormat="1" ht="21.75" customHeight="1">
      <c r="A12" s="9">
        <v>7</v>
      </c>
      <c r="B12" s="10" t="s">
        <v>26</v>
      </c>
      <c r="C12" s="11" t="s">
        <v>20</v>
      </c>
      <c r="D12" s="9">
        <v>3</v>
      </c>
      <c r="E12" s="9" t="s">
        <v>21</v>
      </c>
      <c r="F12" s="9">
        <v>3.3</v>
      </c>
      <c r="G12" s="12">
        <f t="shared" si="0"/>
        <v>194.47000000000003</v>
      </c>
      <c r="H12" s="13">
        <v>11.89</v>
      </c>
      <c r="I12" s="27">
        <v>182.58</v>
      </c>
      <c r="J12" s="12">
        <v>10284</v>
      </c>
      <c r="K12" s="12">
        <f t="shared" si="1"/>
        <v>10953.716069668091</v>
      </c>
      <c r="L12" s="12">
        <f t="shared" si="2"/>
        <v>1999929.4800000002</v>
      </c>
      <c r="M12" s="12"/>
      <c r="N12" s="28" t="s">
        <v>22</v>
      </c>
      <c r="O12" s="29"/>
      <c r="P12" s="30"/>
    </row>
    <row r="13" spans="1:16" s="2" customFormat="1" ht="21.75" customHeight="1">
      <c r="A13" s="9">
        <v>8</v>
      </c>
      <c r="B13" s="10" t="s">
        <v>26</v>
      </c>
      <c r="C13" s="11" t="s">
        <v>23</v>
      </c>
      <c r="D13" s="9">
        <v>3</v>
      </c>
      <c r="E13" s="9" t="s">
        <v>21</v>
      </c>
      <c r="F13" s="9">
        <v>3.3</v>
      </c>
      <c r="G13" s="12">
        <f t="shared" si="0"/>
        <v>194.47000000000003</v>
      </c>
      <c r="H13" s="13">
        <v>11.89</v>
      </c>
      <c r="I13" s="27">
        <v>182.58</v>
      </c>
      <c r="J13" s="12">
        <v>10284</v>
      </c>
      <c r="K13" s="12">
        <f t="shared" si="1"/>
        <v>10953.716069668091</v>
      </c>
      <c r="L13" s="12">
        <f t="shared" si="2"/>
        <v>1999929.4800000002</v>
      </c>
      <c r="M13" s="12"/>
      <c r="N13" s="28" t="s">
        <v>22</v>
      </c>
      <c r="O13" s="29"/>
      <c r="P13" s="30"/>
    </row>
    <row r="14" spans="1:16" s="2" customFormat="1" ht="21.75" customHeight="1">
      <c r="A14" s="9">
        <v>9</v>
      </c>
      <c r="B14" s="10" t="s">
        <v>27</v>
      </c>
      <c r="C14" s="11" t="s">
        <v>20</v>
      </c>
      <c r="D14" s="9">
        <v>3</v>
      </c>
      <c r="E14" s="9" t="s">
        <v>21</v>
      </c>
      <c r="F14" s="9">
        <v>3.3</v>
      </c>
      <c r="G14" s="12">
        <f t="shared" si="0"/>
        <v>194.47000000000003</v>
      </c>
      <c r="H14" s="13">
        <v>11.89</v>
      </c>
      <c r="I14" s="27">
        <v>182.58</v>
      </c>
      <c r="J14" s="12">
        <v>10284</v>
      </c>
      <c r="K14" s="12">
        <f t="shared" si="1"/>
        <v>10953.716069668091</v>
      </c>
      <c r="L14" s="12">
        <f t="shared" si="2"/>
        <v>1999929.4800000002</v>
      </c>
      <c r="M14" s="12"/>
      <c r="N14" s="28" t="s">
        <v>22</v>
      </c>
      <c r="O14" s="29"/>
      <c r="P14" s="30"/>
    </row>
    <row r="15" spans="1:16" s="2" customFormat="1" ht="21.75" customHeight="1">
      <c r="A15" s="9">
        <v>10</v>
      </c>
      <c r="B15" s="10" t="s">
        <v>27</v>
      </c>
      <c r="C15" s="11" t="s">
        <v>23</v>
      </c>
      <c r="D15" s="9">
        <v>3</v>
      </c>
      <c r="E15" s="9" t="s">
        <v>21</v>
      </c>
      <c r="F15" s="9">
        <v>3.3</v>
      </c>
      <c r="G15" s="12">
        <f t="shared" si="0"/>
        <v>194.47000000000003</v>
      </c>
      <c r="H15" s="13">
        <v>11.89</v>
      </c>
      <c r="I15" s="27">
        <v>182.58</v>
      </c>
      <c r="J15" s="12">
        <v>10284</v>
      </c>
      <c r="K15" s="12">
        <f t="shared" si="1"/>
        <v>10953.716069668091</v>
      </c>
      <c r="L15" s="12">
        <f t="shared" si="2"/>
        <v>1999929.4800000002</v>
      </c>
      <c r="M15" s="16"/>
      <c r="N15" s="28" t="s">
        <v>22</v>
      </c>
      <c r="O15" s="31"/>
      <c r="P15" s="30"/>
    </row>
    <row r="16" spans="1:16" s="2" customFormat="1" ht="21.75" customHeight="1">
      <c r="A16" s="9">
        <v>11</v>
      </c>
      <c r="B16" s="10" t="s">
        <v>28</v>
      </c>
      <c r="C16" s="11" t="s">
        <v>20</v>
      </c>
      <c r="D16" s="9">
        <v>3</v>
      </c>
      <c r="E16" s="9" t="s">
        <v>21</v>
      </c>
      <c r="F16" s="9">
        <v>3.3</v>
      </c>
      <c r="G16" s="12">
        <f t="shared" si="0"/>
        <v>194.47000000000003</v>
      </c>
      <c r="H16" s="13">
        <v>11.89</v>
      </c>
      <c r="I16" s="27">
        <v>182.58</v>
      </c>
      <c r="J16" s="12">
        <v>9800</v>
      </c>
      <c r="K16" s="12">
        <f t="shared" si="1"/>
        <v>10438.196954759558</v>
      </c>
      <c r="L16" s="12">
        <f t="shared" si="2"/>
        <v>1905806.0000000002</v>
      </c>
      <c r="M16" s="16"/>
      <c r="N16" s="28" t="s">
        <v>22</v>
      </c>
      <c r="O16" s="31"/>
      <c r="P16" s="30"/>
    </row>
    <row r="17" spans="1:16" s="2" customFormat="1" ht="21.75" customHeight="1">
      <c r="A17" s="9">
        <v>12</v>
      </c>
      <c r="B17" s="10" t="s">
        <v>28</v>
      </c>
      <c r="C17" s="11" t="s">
        <v>23</v>
      </c>
      <c r="D17" s="9">
        <v>3</v>
      </c>
      <c r="E17" s="9" t="s">
        <v>21</v>
      </c>
      <c r="F17" s="9">
        <v>3.3</v>
      </c>
      <c r="G17" s="12">
        <f t="shared" si="0"/>
        <v>194.47000000000003</v>
      </c>
      <c r="H17" s="13">
        <v>11.89</v>
      </c>
      <c r="I17" s="27">
        <v>182.58</v>
      </c>
      <c r="J17" s="12">
        <v>9800</v>
      </c>
      <c r="K17" s="12">
        <f t="shared" si="1"/>
        <v>10438.196954759558</v>
      </c>
      <c r="L17" s="12">
        <f t="shared" si="2"/>
        <v>1905806.0000000002</v>
      </c>
      <c r="M17" s="16"/>
      <c r="N17" s="28" t="s">
        <v>22</v>
      </c>
      <c r="O17" s="31"/>
      <c r="P17" s="30"/>
    </row>
    <row r="18" spans="1:16" s="2" customFormat="1" ht="21.75" customHeight="1">
      <c r="A18" s="14" t="s">
        <v>29</v>
      </c>
      <c r="B18" s="14"/>
      <c r="C18" s="14"/>
      <c r="D18" s="14"/>
      <c r="E18" s="14"/>
      <c r="F18" s="15"/>
      <c r="G18" s="16">
        <f t="shared" si="0"/>
        <v>2378.54</v>
      </c>
      <c r="H18" s="17">
        <f>SUM(H6:H17)</f>
        <v>144.33999999999997</v>
      </c>
      <c r="I18" s="17">
        <f>SUM(I6:I17)</f>
        <v>2234.2</v>
      </c>
      <c r="J18" s="16">
        <f>L18/G18</f>
        <v>10204.856088188553</v>
      </c>
      <c r="K18" s="16">
        <f t="shared" si="1"/>
        <v>10864.13857309104</v>
      </c>
      <c r="L18" s="12">
        <f>SUM(L6:L17)</f>
        <v>24272658.400000002</v>
      </c>
      <c r="M18" s="16"/>
      <c r="N18" s="28" t="s">
        <v>22</v>
      </c>
      <c r="O18" s="31"/>
      <c r="P18" s="30"/>
    </row>
    <row r="19" spans="1:16" s="2" customFormat="1" ht="31.5" customHeight="1">
      <c r="A19" s="18" t="s">
        <v>30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32"/>
      <c r="P19" s="30"/>
    </row>
    <row r="20" spans="1:16" s="2" customFormat="1" ht="63" customHeight="1">
      <c r="A20" s="20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0"/>
    </row>
    <row r="21" spans="1:16" s="2" customFormat="1" ht="14.25">
      <c r="A21" s="22" t="s">
        <v>32</v>
      </c>
      <c r="B21" s="22"/>
      <c r="C21" s="22"/>
      <c r="D21" s="22"/>
      <c r="E21" s="22"/>
      <c r="F21" s="22"/>
      <c r="G21" s="22"/>
      <c r="H21" s="22"/>
      <c r="I21" s="22"/>
      <c r="J21" s="22"/>
      <c r="K21" s="22" t="s">
        <v>33</v>
      </c>
      <c r="L21" s="22"/>
      <c r="M21" s="22"/>
      <c r="N21" s="23"/>
      <c r="O21" s="23"/>
      <c r="P21" s="30"/>
    </row>
    <row r="22" spans="1:16" s="2" customFormat="1" ht="14.25">
      <c r="A22" s="22" t="s">
        <v>34</v>
      </c>
      <c r="B22" s="22"/>
      <c r="C22" s="22"/>
      <c r="D22" s="22"/>
      <c r="E22" s="22"/>
      <c r="F22" s="23"/>
      <c r="G22" s="23"/>
      <c r="H22" s="23"/>
      <c r="I22" s="23"/>
      <c r="J22" s="23"/>
      <c r="K22" s="22" t="s">
        <v>35</v>
      </c>
      <c r="L22" s="22"/>
      <c r="M22" s="22"/>
      <c r="N22" s="23"/>
      <c r="O22" s="23"/>
      <c r="P22" s="30"/>
    </row>
    <row r="23" spans="1:5" s="2" customFormat="1" ht="14.25">
      <c r="A23" s="22" t="s">
        <v>36</v>
      </c>
      <c r="B23" s="22"/>
      <c r="C23" s="22"/>
      <c r="D23" s="22"/>
      <c r="E23" s="22"/>
    </row>
    <row r="24" s="2" customFormat="1" ht="69" customHeight="1"/>
    <row r="25" s="2" customFormat="1" ht="24.75" customHeight="1"/>
    <row r="26" s="2" customFormat="1" ht="24.75" customHeight="1"/>
    <row r="27" s="2" customFormat="1" ht="24.75" customHeight="1"/>
    <row r="28" s="2" customFormat="1" ht="24.75" customHeight="1"/>
    <row r="29" s="2" customFormat="1" ht="24.75" customHeight="1"/>
    <row r="30" s="2" customFormat="1" ht="24.75" customHeight="1"/>
    <row r="31" s="2" customFormat="1" ht="24.75" customHeight="1"/>
    <row r="32" s="2" customFormat="1" ht="24.75" customHeight="1"/>
    <row r="33" spans="1:15" s="2" customFormat="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2" customFormat="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2" customFormat="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2" customFormat="1" ht="30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ht="42" customHeight="1"/>
    <row r="38" ht="51.75" customHeight="1"/>
    <row r="39" ht="27" customHeight="1"/>
    <row r="40" ht="25.5" customHeight="1"/>
  </sheetData>
  <sheetProtection/>
  <mergeCells count="25">
    <mergeCell ref="A1:B1"/>
    <mergeCell ref="A2:O2"/>
    <mergeCell ref="A18:F18"/>
    <mergeCell ref="A19:O19"/>
    <mergeCell ref="A20:O20"/>
    <mergeCell ref="A21:E21"/>
    <mergeCell ref="K21:L21"/>
    <mergeCell ref="A22:E22"/>
    <mergeCell ref="K22:L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4722222222222222" bottom="0.39305555555555555" header="0.19652777777777777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A.!!.</cp:lastModifiedBy>
  <cp:lastPrinted>2016-10-10T07:02:16Z</cp:lastPrinted>
  <dcterms:created xsi:type="dcterms:W3CDTF">2011-04-26T02:07:47Z</dcterms:created>
  <dcterms:modified xsi:type="dcterms:W3CDTF">2023-11-16T01:49:05Z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F28FB49590204636B3C8C5926A490E3A_13</vt:lpwstr>
  </property>
</Properties>
</file>