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</sheets>
  <definedNames>
    <definedName name="_xlnm.Print_Titles" localSheetId="0">'附件2'!$3:$5</definedName>
  </definedNames>
  <calcPr fullCalcOnLoad="1"/>
</workbook>
</file>

<file path=xl/sharedStrings.xml><?xml version="1.0" encoding="utf-8"?>
<sst xmlns="http://schemas.openxmlformats.org/spreadsheetml/2006/main" count="259" uniqueCount="90">
  <si>
    <t>附件2</t>
  </si>
  <si>
    <t>清远市新建商品住房销售价格备案表</t>
  </si>
  <si>
    <t>房地产开发企业名称或中介服务机构名称：清远市清新区恒振置业有限公司</t>
  </si>
  <si>
    <t>项目(楼盘)名称：金色华庭4#楼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</si>
  <si>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</si>
  <si>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</si>
  <si>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</si>
  <si>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</si>
  <si>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</si>
  <si>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</si>
  <si>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</si>
  <si>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</si>
  <si>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</si>
  <si>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</si>
  <si>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</si>
  <si>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</si>
  <si>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</si>
  <si>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</si>
  <si>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</si>
  <si>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4</t>
    </r>
    <r>
      <rPr>
        <sz val="10"/>
        <rFont val="宋体"/>
        <family val="0"/>
      </rPr>
      <t>#楼</t>
    </r>
  </si>
  <si>
    <t>302号</t>
  </si>
  <si>
    <t>两房两厅一卫</t>
  </si>
  <si>
    <t>未售</t>
  </si>
  <si>
    <t>303号</t>
  </si>
  <si>
    <t>四房两厅三卫</t>
  </si>
  <si>
    <t>306号</t>
  </si>
  <si>
    <t>三房两厅两卫</t>
  </si>
  <si>
    <t>402号</t>
  </si>
  <si>
    <t>406号</t>
  </si>
  <si>
    <t>702号</t>
  </si>
  <si>
    <t>703号</t>
  </si>
  <si>
    <t>802号</t>
  </si>
  <si>
    <t>1102号</t>
  </si>
  <si>
    <t>1202号</t>
  </si>
  <si>
    <t>1302号</t>
  </si>
  <si>
    <t>1401号</t>
  </si>
  <si>
    <t>1402号</t>
  </si>
  <si>
    <t>1406号</t>
  </si>
  <si>
    <t>1502号</t>
  </si>
  <si>
    <t>1602号</t>
  </si>
  <si>
    <t>1606号</t>
  </si>
  <si>
    <t>1702号</t>
  </si>
  <si>
    <t>1706号</t>
  </si>
  <si>
    <t>1801号</t>
  </si>
  <si>
    <t>1802号</t>
  </si>
  <si>
    <t>1803号</t>
  </si>
  <si>
    <t>1806号</t>
  </si>
  <si>
    <t>1902号</t>
  </si>
  <si>
    <t>1906号</t>
  </si>
  <si>
    <t>2002号</t>
  </si>
  <si>
    <t>2006号</t>
  </si>
  <si>
    <t>2102号</t>
  </si>
  <si>
    <t>2106号</t>
  </si>
  <si>
    <t>2202号</t>
  </si>
  <si>
    <t>2203号</t>
  </si>
  <si>
    <t>2206号</t>
  </si>
  <si>
    <t>2302号</t>
  </si>
  <si>
    <t>2306号</t>
  </si>
  <si>
    <t>2401号</t>
  </si>
  <si>
    <t>2402号</t>
  </si>
  <si>
    <t>2403号</t>
  </si>
  <si>
    <t>2406号</t>
  </si>
  <si>
    <t>2501号</t>
  </si>
  <si>
    <t>2502号</t>
  </si>
  <si>
    <t>2601号</t>
  </si>
  <si>
    <t>2602号</t>
  </si>
  <si>
    <t>2702号</t>
  </si>
  <si>
    <t>2706号</t>
  </si>
  <si>
    <t>2801号</t>
  </si>
  <si>
    <t>2802号</t>
  </si>
  <si>
    <t>2803号</t>
  </si>
  <si>
    <r>
      <t>2804</t>
    </r>
    <r>
      <rPr>
        <sz val="10"/>
        <rFont val="宋体"/>
        <family val="0"/>
      </rPr>
      <t>号</t>
    </r>
  </si>
  <si>
    <t>2806号</t>
  </si>
  <si>
    <t>2902号</t>
  </si>
  <si>
    <t>2903号</t>
  </si>
  <si>
    <t>2906号</t>
  </si>
  <si>
    <t>3001号</t>
  </si>
  <si>
    <t>3002号</t>
  </si>
  <si>
    <t>3003号</t>
  </si>
  <si>
    <t>3004号</t>
  </si>
  <si>
    <t>3005号</t>
  </si>
  <si>
    <t>3006号</t>
  </si>
  <si>
    <t>本楼栋总面积/均价</t>
  </si>
  <si>
    <t>本栋销售住宅共142套，已售84套，未售58套，销售住宅总建筑面积：5126.84㎡，分摊面积：950.86㎡，套内面积：4175.98㎡，销售均价：7219.51元/㎡（建筑面积）。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</si>
  <si>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</si>
  <si>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</si>
  <si>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企业物价员：刘振宇</t>
  </si>
  <si>
    <t>价格举报投诉电话：12345</t>
  </si>
  <si>
    <t>企业投诉电话：13924419462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</si>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</sst>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3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9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9" fillId="20" borderId="0" applyNumberFormat="0" applyBorder="0" applyAlignment="0" applyProtection="0"/>
    <xf numFmtId="0" fontId="11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7" fontId="32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77" fontId="32" fillId="0" borderId="10" xfId="0" applyNumberFormat="1" applyFont="1" applyFill="1" applyBorder="1" applyAlignment="1">
      <alignment vertical="center"/>
    </xf>
    <xf numFmtId="176" fontId="8" fillId="0" borderId="12" xfId="0" applyNumberFormat="1" applyFont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1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 topLeftCell="A52">
      <selection activeCell="R64" sqref="R64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9" max="9" width="9.625" style="0" customWidth="1"/>
    <col min="10" max="10" width="10.625" style="0" customWidth="1"/>
    <col min="11" max="13" width="11.125" style="0" customWidth="1"/>
    <col min="14" max="14" width="8.75390625" style="0" customWidth="1"/>
    <col min="15" max="15" width="7.625" style="0" customWidth="1"/>
  </cols>
  <sheetData>
    <row r="1" spans="1:2" ht="18" customHeight="1">
      <c r="A1" s="2" t="s">
        <v>0</v>
      </c>
      <c r="B1" s="2"/>
    </row>
    <row r="2" spans="1:15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>
      <c r="A3" s="4" t="s">
        <v>2</v>
      </c>
      <c r="B3" s="4"/>
      <c r="C3" s="4"/>
      <c r="D3" s="4"/>
      <c r="E3" s="4"/>
      <c r="F3" s="4"/>
      <c r="G3" s="4"/>
      <c r="H3" s="5"/>
      <c r="I3" s="17" t="s">
        <v>3</v>
      </c>
      <c r="J3" s="17"/>
      <c r="K3" s="17"/>
      <c r="L3" s="17"/>
      <c r="M3" s="17"/>
      <c r="N3" s="18"/>
      <c r="O3" s="18"/>
    </row>
    <row r="4" spans="1:15" ht="30" customHeight="1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19" t="s">
        <v>12</v>
      </c>
      <c r="J4" s="7" t="s">
        <v>13</v>
      </c>
      <c r="K4" s="7" t="s">
        <v>14</v>
      </c>
      <c r="L4" s="19" t="s">
        <v>15</v>
      </c>
      <c r="M4" s="19" t="s">
        <v>16</v>
      </c>
      <c r="N4" s="7" t="s">
        <v>17</v>
      </c>
      <c r="O4" s="6" t="s">
        <v>18</v>
      </c>
    </row>
    <row r="5" spans="1:15" ht="14.25">
      <c r="A5" s="6"/>
      <c r="B5" s="7"/>
      <c r="C5" s="7"/>
      <c r="D5" s="7"/>
      <c r="E5" s="7"/>
      <c r="F5" s="7"/>
      <c r="G5" s="7"/>
      <c r="H5" s="7"/>
      <c r="I5" s="20"/>
      <c r="J5" s="7"/>
      <c r="K5" s="7"/>
      <c r="L5" s="20"/>
      <c r="M5" s="20"/>
      <c r="N5" s="7"/>
      <c r="O5" s="6"/>
    </row>
    <row r="6" spans="1:15" s="1" customFormat="1" ht="19.5" customHeight="1">
      <c r="A6" s="8">
        <v>1</v>
      </c>
      <c r="B6" s="9" t="s">
        <v>19</v>
      </c>
      <c r="C6" s="10" t="s">
        <v>20</v>
      </c>
      <c r="D6" s="11">
        <v>3</v>
      </c>
      <c r="E6" s="12" t="s">
        <v>21</v>
      </c>
      <c r="F6" s="8">
        <v>3</v>
      </c>
      <c r="G6" s="11">
        <v>65.17</v>
      </c>
      <c r="H6" s="11">
        <v>12.09</v>
      </c>
      <c r="I6" s="11">
        <v>53.08</v>
      </c>
      <c r="J6" s="11">
        <f>SUM(L6/G6)</f>
        <v>7150.4069767441915</v>
      </c>
      <c r="K6" s="21">
        <f aca="true" t="shared" si="0" ref="K6:K20">SUM(L6/I6)</f>
        <v>8779.050917001112</v>
      </c>
      <c r="L6" s="22">
        <v>465992.022674419</v>
      </c>
      <c r="M6" s="21"/>
      <c r="N6" s="10" t="s">
        <v>22</v>
      </c>
      <c r="O6" s="23"/>
    </row>
    <row r="7" spans="1:15" s="1" customFormat="1" ht="19.5" customHeight="1">
      <c r="A7" s="8">
        <v>2</v>
      </c>
      <c r="B7" s="9" t="s">
        <v>19</v>
      </c>
      <c r="C7" s="10" t="s">
        <v>23</v>
      </c>
      <c r="D7" s="11">
        <v>3</v>
      </c>
      <c r="E7" s="12" t="s">
        <v>24</v>
      </c>
      <c r="F7" s="8">
        <v>3</v>
      </c>
      <c r="G7" s="11">
        <v>125.47</v>
      </c>
      <c r="H7" s="11">
        <v>23.27</v>
      </c>
      <c r="I7" s="11">
        <v>102.2</v>
      </c>
      <c r="J7" s="11">
        <f aca="true" t="shared" si="1" ref="J7:J38">SUM(L7/G7)</f>
        <v>7025.68181818182</v>
      </c>
      <c r="K7" s="21">
        <f t="shared" si="0"/>
        <v>8625.36494840776</v>
      </c>
      <c r="L7" s="22">
        <v>881512.297727273</v>
      </c>
      <c r="M7" s="21"/>
      <c r="N7" s="10" t="s">
        <v>22</v>
      </c>
      <c r="O7" s="23"/>
    </row>
    <row r="8" spans="1:15" s="1" customFormat="1" ht="19.5" customHeight="1">
      <c r="A8" s="8">
        <v>3</v>
      </c>
      <c r="B8" s="9" t="s">
        <v>19</v>
      </c>
      <c r="C8" s="10" t="s">
        <v>25</v>
      </c>
      <c r="D8" s="11">
        <v>3</v>
      </c>
      <c r="E8" s="12" t="s">
        <v>26</v>
      </c>
      <c r="F8" s="8">
        <v>3</v>
      </c>
      <c r="G8" s="11">
        <v>105.75</v>
      </c>
      <c r="H8" s="11">
        <v>19.61</v>
      </c>
      <c r="I8" s="11">
        <v>86.14</v>
      </c>
      <c r="J8" s="11">
        <f t="shared" si="1"/>
        <v>6075.650000000001</v>
      </c>
      <c r="K8" s="21">
        <f t="shared" si="0"/>
        <v>7458.787874390528</v>
      </c>
      <c r="L8" s="22">
        <v>642499.9875</v>
      </c>
      <c r="M8" s="21"/>
      <c r="N8" s="10" t="s">
        <v>22</v>
      </c>
      <c r="O8" s="23"/>
    </row>
    <row r="9" spans="1:15" s="1" customFormat="1" ht="19.5" customHeight="1">
      <c r="A9" s="8">
        <v>4</v>
      </c>
      <c r="B9" s="9" t="s">
        <v>19</v>
      </c>
      <c r="C9" s="10" t="s">
        <v>27</v>
      </c>
      <c r="D9" s="11">
        <v>4</v>
      </c>
      <c r="E9" s="12" t="s">
        <v>21</v>
      </c>
      <c r="F9" s="8">
        <v>3</v>
      </c>
      <c r="G9" s="11">
        <v>65.17</v>
      </c>
      <c r="H9" s="11">
        <v>12.09</v>
      </c>
      <c r="I9" s="11">
        <v>53.08</v>
      </c>
      <c r="J9" s="11">
        <f t="shared" si="1"/>
        <v>7205.6395348837195</v>
      </c>
      <c r="K9" s="21">
        <f t="shared" si="0"/>
        <v>8846.863762026602</v>
      </c>
      <c r="L9" s="22">
        <v>469591.528488372</v>
      </c>
      <c r="M9" s="21"/>
      <c r="N9" s="10" t="s">
        <v>22</v>
      </c>
      <c r="O9" s="23"/>
    </row>
    <row r="10" spans="1:15" s="1" customFormat="1" ht="19.5" customHeight="1">
      <c r="A10" s="8">
        <v>5</v>
      </c>
      <c r="B10" s="9" t="s">
        <v>19</v>
      </c>
      <c r="C10" s="10" t="s">
        <v>28</v>
      </c>
      <c r="D10" s="11">
        <v>4</v>
      </c>
      <c r="E10" s="12" t="s">
        <v>26</v>
      </c>
      <c r="F10" s="8">
        <v>3</v>
      </c>
      <c r="G10" s="11">
        <v>105.75</v>
      </c>
      <c r="H10" s="11">
        <v>19.61</v>
      </c>
      <c r="I10" s="11">
        <v>86.14</v>
      </c>
      <c r="J10" s="11">
        <f t="shared" si="1"/>
        <v>6433.04</v>
      </c>
      <c r="K10" s="21">
        <f t="shared" si="0"/>
        <v>7897.538657998607</v>
      </c>
      <c r="L10" s="22">
        <v>680293.98</v>
      </c>
      <c r="M10" s="21"/>
      <c r="N10" s="10" t="s">
        <v>22</v>
      </c>
      <c r="O10" s="23"/>
    </row>
    <row r="11" spans="1:15" s="1" customFormat="1" ht="19.5" customHeight="1">
      <c r="A11" s="8">
        <v>6</v>
      </c>
      <c r="B11" s="9" t="s">
        <v>19</v>
      </c>
      <c r="C11" s="10" t="s">
        <v>29</v>
      </c>
      <c r="D11" s="11">
        <v>7</v>
      </c>
      <c r="E11" s="12" t="s">
        <v>21</v>
      </c>
      <c r="F11" s="8">
        <v>3</v>
      </c>
      <c r="G11" s="11">
        <v>65.17</v>
      </c>
      <c r="H11" s="11">
        <v>12.09</v>
      </c>
      <c r="I11" s="11">
        <v>53.08</v>
      </c>
      <c r="J11" s="11">
        <f t="shared" si="1"/>
        <v>7271.918604651159</v>
      </c>
      <c r="K11" s="21">
        <f t="shared" si="0"/>
        <v>8928.239176057197</v>
      </c>
      <c r="L11" s="22">
        <v>473910.935465116</v>
      </c>
      <c r="M11" s="21"/>
      <c r="N11" s="10" t="s">
        <v>22</v>
      </c>
      <c r="O11" s="23"/>
    </row>
    <row r="12" spans="1:15" s="1" customFormat="1" ht="19.5" customHeight="1">
      <c r="A12" s="8">
        <v>7</v>
      </c>
      <c r="B12" s="9" t="s">
        <v>19</v>
      </c>
      <c r="C12" s="10" t="s">
        <v>30</v>
      </c>
      <c r="D12" s="11">
        <v>7</v>
      </c>
      <c r="E12" s="12" t="s">
        <v>24</v>
      </c>
      <c r="F12" s="8">
        <v>3</v>
      </c>
      <c r="G12" s="11">
        <v>125.47</v>
      </c>
      <c r="H12" s="11">
        <v>23.27</v>
      </c>
      <c r="I12" s="11">
        <v>102.2</v>
      </c>
      <c r="J12" s="11">
        <f t="shared" si="1"/>
        <v>7306.363636363632</v>
      </c>
      <c r="K12" s="21">
        <f t="shared" si="0"/>
        <v>8969.955434975978</v>
      </c>
      <c r="L12" s="22">
        <v>916729.445454545</v>
      </c>
      <c r="M12" s="21"/>
      <c r="N12" s="10" t="s">
        <v>22</v>
      </c>
      <c r="O12" s="23"/>
    </row>
    <row r="13" spans="1:15" s="1" customFormat="1" ht="19.5" customHeight="1">
      <c r="A13" s="8">
        <v>8</v>
      </c>
      <c r="B13" s="9" t="s">
        <v>19</v>
      </c>
      <c r="C13" s="10" t="s">
        <v>31</v>
      </c>
      <c r="D13" s="11">
        <v>8</v>
      </c>
      <c r="E13" s="12" t="s">
        <v>21</v>
      </c>
      <c r="F13" s="8">
        <v>3</v>
      </c>
      <c r="G13" s="11">
        <v>65.17</v>
      </c>
      <c r="H13" s="11">
        <v>12.09</v>
      </c>
      <c r="I13" s="11">
        <v>53.08</v>
      </c>
      <c r="J13" s="11">
        <f t="shared" si="1"/>
        <v>7294.011627906982</v>
      </c>
      <c r="K13" s="21">
        <f t="shared" si="0"/>
        <v>8955.364314067408</v>
      </c>
      <c r="L13" s="24">
        <v>475350.737790698</v>
      </c>
      <c r="M13" s="21"/>
      <c r="N13" s="10" t="s">
        <v>22</v>
      </c>
      <c r="O13" s="23"/>
    </row>
    <row r="14" spans="1:15" s="1" customFormat="1" ht="19.5" customHeight="1">
      <c r="A14" s="8">
        <v>9</v>
      </c>
      <c r="B14" s="9" t="s">
        <v>19</v>
      </c>
      <c r="C14" s="10" t="s">
        <v>32</v>
      </c>
      <c r="D14" s="11">
        <v>11</v>
      </c>
      <c r="E14" s="12" t="s">
        <v>21</v>
      </c>
      <c r="F14" s="8">
        <v>3</v>
      </c>
      <c r="G14" s="11">
        <v>65.17</v>
      </c>
      <c r="H14" s="11">
        <v>12.09</v>
      </c>
      <c r="I14" s="11">
        <v>53.08</v>
      </c>
      <c r="J14" s="11">
        <f t="shared" si="1"/>
        <v>7360.290624520485</v>
      </c>
      <c r="K14" s="21">
        <f t="shared" si="0"/>
        <v>9036.739638281839</v>
      </c>
      <c r="L14" s="22">
        <v>479670.14</v>
      </c>
      <c r="M14" s="21"/>
      <c r="N14" s="10" t="s">
        <v>22</v>
      </c>
      <c r="O14" s="23"/>
    </row>
    <row r="15" spans="1:15" s="1" customFormat="1" ht="19.5" customHeight="1">
      <c r="A15" s="8">
        <v>10</v>
      </c>
      <c r="B15" s="9" t="s">
        <v>19</v>
      </c>
      <c r="C15" s="10" t="s">
        <v>33</v>
      </c>
      <c r="D15" s="11">
        <v>12</v>
      </c>
      <c r="E15" s="12" t="s">
        <v>21</v>
      </c>
      <c r="F15" s="8">
        <v>3</v>
      </c>
      <c r="G15" s="11">
        <v>65.17</v>
      </c>
      <c r="H15" s="11">
        <v>12.09</v>
      </c>
      <c r="I15" s="11">
        <v>53.08</v>
      </c>
      <c r="J15" s="11">
        <f t="shared" si="1"/>
        <v>7382.383612091453</v>
      </c>
      <c r="K15" s="21">
        <f t="shared" si="0"/>
        <v>9063.864732479276</v>
      </c>
      <c r="L15" s="22">
        <v>481109.94</v>
      </c>
      <c r="M15" s="21"/>
      <c r="N15" s="10" t="s">
        <v>22</v>
      </c>
      <c r="O15" s="23"/>
    </row>
    <row r="16" spans="1:15" s="1" customFormat="1" ht="19.5" customHeight="1">
      <c r="A16" s="8">
        <v>11</v>
      </c>
      <c r="B16" s="9" t="s">
        <v>19</v>
      </c>
      <c r="C16" s="10" t="s">
        <v>34</v>
      </c>
      <c r="D16" s="11">
        <v>13</v>
      </c>
      <c r="E16" s="12" t="s">
        <v>21</v>
      </c>
      <c r="F16" s="8">
        <v>3</v>
      </c>
      <c r="G16" s="11">
        <v>65.17</v>
      </c>
      <c r="H16" s="11">
        <v>12.09</v>
      </c>
      <c r="I16" s="11">
        <v>53.08</v>
      </c>
      <c r="J16" s="11">
        <f t="shared" si="1"/>
        <v>6291.230013810035</v>
      </c>
      <c r="K16" s="21">
        <f t="shared" si="0"/>
        <v>7724.1797287113795</v>
      </c>
      <c r="L16" s="22">
        <v>409999.46</v>
      </c>
      <c r="M16" s="21"/>
      <c r="N16" s="10" t="s">
        <v>22</v>
      </c>
      <c r="O16" s="23"/>
    </row>
    <row r="17" spans="1:15" s="1" customFormat="1" ht="19.5" customHeight="1">
      <c r="A17" s="8">
        <v>12</v>
      </c>
      <c r="B17" s="9" t="s">
        <v>19</v>
      </c>
      <c r="C17" s="10" t="s">
        <v>35</v>
      </c>
      <c r="D17" s="11">
        <v>14</v>
      </c>
      <c r="E17" s="12" t="s">
        <v>26</v>
      </c>
      <c r="F17" s="8">
        <v>3</v>
      </c>
      <c r="G17" s="11">
        <v>82.62</v>
      </c>
      <c r="H17" s="11">
        <v>15.32</v>
      </c>
      <c r="I17" s="11">
        <v>67.3</v>
      </c>
      <c r="J17" s="11">
        <f t="shared" si="1"/>
        <v>7141.193173565723</v>
      </c>
      <c r="K17" s="21">
        <f t="shared" si="0"/>
        <v>8766.796136701338</v>
      </c>
      <c r="L17" s="22">
        <v>590005.38</v>
      </c>
      <c r="M17" s="21"/>
      <c r="N17" s="10" t="s">
        <v>22</v>
      </c>
      <c r="O17" s="23"/>
    </row>
    <row r="18" spans="1:15" s="1" customFormat="1" ht="19.5" customHeight="1">
      <c r="A18" s="8">
        <v>13</v>
      </c>
      <c r="B18" s="9" t="s">
        <v>19</v>
      </c>
      <c r="C18" s="10" t="s">
        <v>36</v>
      </c>
      <c r="D18" s="11">
        <v>14</v>
      </c>
      <c r="E18" s="12" t="s">
        <v>21</v>
      </c>
      <c r="F18" s="8">
        <v>3</v>
      </c>
      <c r="G18" s="11">
        <v>65.17</v>
      </c>
      <c r="H18" s="11">
        <v>12.09</v>
      </c>
      <c r="I18" s="11">
        <v>53.08</v>
      </c>
      <c r="J18" s="11">
        <f t="shared" si="1"/>
        <v>7426.569740678226</v>
      </c>
      <c r="K18" s="21">
        <f t="shared" si="0"/>
        <v>9118.115109269029</v>
      </c>
      <c r="L18" s="22">
        <v>483989.55</v>
      </c>
      <c r="M18" s="21"/>
      <c r="N18" s="10" t="s">
        <v>22</v>
      </c>
      <c r="O18" s="23"/>
    </row>
    <row r="19" spans="1:15" s="1" customFormat="1" ht="19.5" customHeight="1">
      <c r="A19" s="8">
        <v>14</v>
      </c>
      <c r="B19" s="9" t="s">
        <v>19</v>
      </c>
      <c r="C19" s="10" t="s">
        <v>37</v>
      </c>
      <c r="D19" s="11">
        <v>14</v>
      </c>
      <c r="E19" s="12" t="s">
        <v>26</v>
      </c>
      <c r="F19" s="8">
        <v>3</v>
      </c>
      <c r="G19" s="11">
        <v>105.75</v>
      </c>
      <c r="H19" s="11">
        <v>19.61</v>
      </c>
      <c r="I19" s="11">
        <v>86.14</v>
      </c>
      <c r="J19" s="11">
        <f t="shared" si="1"/>
        <v>6997.816548463356</v>
      </c>
      <c r="K19" s="21">
        <f t="shared" si="0"/>
        <v>8590.888089157186</v>
      </c>
      <c r="L19" s="22">
        <v>740019.1</v>
      </c>
      <c r="M19" s="21"/>
      <c r="N19" s="10" t="s">
        <v>22</v>
      </c>
      <c r="O19" s="23"/>
    </row>
    <row r="20" spans="1:15" s="1" customFormat="1" ht="19.5" customHeight="1">
      <c r="A20" s="8">
        <v>15</v>
      </c>
      <c r="B20" s="9" t="s">
        <v>19</v>
      </c>
      <c r="C20" s="10" t="s">
        <v>38</v>
      </c>
      <c r="D20" s="11">
        <v>15</v>
      </c>
      <c r="E20" s="12" t="s">
        <v>21</v>
      </c>
      <c r="F20" s="8">
        <v>3</v>
      </c>
      <c r="G20" s="11">
        <v>65.17</v>
      </c>
      <c r="H20" s="11">
        <v>12.09</v>
      </c>
      <c r="I20" s="11">
        <v>53.08</v>
      </c>
      <c r="J20" s="11">
        <f t="shared" si="1"/>
        <v>7448.662728249194</v>
      </c>
      <c r="K20" s="21">
        <f t="shared" si="0"/>
        <v>9145.240203466465</v>
      </c>
      <c r="L20" s="22">
        <v>485429.35</v>
      </c>
      <c r="M20" s="21"/>
      <c r="N20" s="10" t="s">
        <v>22</v>
      </c>
      <c r="O20" s="23"/>
    </row>
    <row r="21" spans="1:15" s="1" customFormat="1" ht="19.5" customHeight="1">
      <c r="A21" s="8">
        <v>16</v>
      </c>
      <c r="B21" s="9" t="s">
        <v>19</v>
      </c>
      <c r="C21" s="10" t="s">
        <v>39</v>
      </c>
      <c r="D21" s="11">
        <v>16</v>
      </c>
      <c r="E21" s="12" t="s">
        <v>21</v>
      </c>
      <c r="F21" s="8">
        <v>3</v>
      </c>
      <c r="G21" s="11">
        <v>65.17</v>
      </c>
      <c r="H21" s="11">
        <v>12.09</v>
      </c>
      <c r="I21" s="11">
        <v>53.08</v>
      </c>
      <c r="J21" s="11">
        <f t="shared" si="1"/>
        <v>7470.755813953491</v>
      </c>
      <c r="K21" s="21">
        <f aca="true" t="shared" si="2" ref="K21:K52">SUM(L21/I21)</f>
        <v>9172.365418149002</v>
      </c>
      <c r="L21" s="22">
        <v>486869.156395349</v>
      </c>
      <c r="M21" s="21"/>
      <c r="N21" s="10" t="s">
        <v>22</v>
      </c>
      <c r="O21" s="23"/>
    </row>
    <row r="22" spans="1:15" s="1" customFormat="1" ht="19.5" customHeight="1">
      <c r="A22" s="8">
        <v>17</v>
      </c>
      <c r="B22" s="9" t="s">
        <v>19</v>
      </c>
      <c r="C22" s="10" t="s">
        <v>40</v>
      </c>
      <c r="D22" s="11">
        <v>16</v>
      </c>
      <c r="E22" s="12" t="s">
        <v>26</v>
      </c>
      <c r="F22" s="8">
        <v>3</v>
      </c>
      <c r="G22" s="11">
        <v>105.75</v>
      </c>
      <c r="H22" s="11">
        <v>19.61</v>
      </c>
      <c r="I22" s="11">
        <v>86.14</v>
      </c>
      <c r="J22" s="11">
        <f t="shared" si="1"/>
        <v>7105.77113636364</v>
      </c>
      <c r="K22" s="21">
        <f t="shared" si="2"/>
        <v>8723.418825986242</v>
      </c>
      <c r="L22" s="22">
        <v>751435.297670455</v>
      </c>
      <c r="M22" s="21"/>
      <c r="N22" s="10" t="s">
        <v>22</v>
      </c>
      <c r="O22" s="23"/>
    </row>
    <row r="23" spans="1:15" s="1" customFormat="1" ht="19.5" customHeight="1">
      <c r="A23" s="8">
        <v>18</v>
      </c>
      <c r="B23" s="9" t="s">
        <v>19</v>
      </c>
      <c r="C23" s="10" t="s">
        <v>41</v>
      </c>
      <c r="D23" s="11">
        <v>17</v>
      </c>
      <c r="E23" s="12" t="s">
        <v>21</v>
      </c>
      <c r="F23" s="8">
        <v>3</v>
      </c>
      <c r="G23" s="11">
        <v>65.17</v>
      </c>
      <c r="H23" s="11">
        <v>12.09</v>
      </c>
      <c r="I23" s="11">
        <v>53.08</v>
      </c>
      <c r="J23" s="11">
        <f t="shared" si="1"/>
        <v>7492.848837209298</v>
      </c>
      <c r="K23" s="21">
        <f t="shared" si="2"/>
        <v>9199.490556159193</v>
      </c>
      <c r="L23" s="22">
        <v>488308.95872093</v>
      </c>
      <c r="M23" s="21"/>
      <c r="N23" s="10" t="s">
        <v>22</v>
      </c>
      <c r="O23" s="23"/>
    </row>
    <row r="24" spans="1:15" s="1" customFormat="1" ht="19.5" customHeight="1">
      <c r="A24" s="8">
        <v>19</v>
      </c>
      <c r="B24" s="9" t="s">
        <v>19</v>
      </c>
      <c r="C24" s="10" t="s">
        <v>42</v>
      </c>
      <c r="D24" s="11">
        <v>17</v>
      </c>
      <c r="E24" s="12" t="s">
        <v>26</v>
      </c>
      <c r="F24" s="8">
        <v>3</v>
      </c>
      <c r="G24" s="11">
        <v>105.75</v>
      </c>
      <c r="H24" s="11">
        <v>19.61</v>
      </c>
      <c r="I24" s="11">
        <v>86.14</v>
      </c>
      <c r="J24" s="11">
        <f t="shared" si="1"/>
        <v>7127.3620454545435</v>
      </c>
      <c r="K24" s="21">
        <f t="shared" si="2"/>
        <v>8749.924962930323</v>
      </c>
      <c r="L24" s="22">
        <v>753718.536306818</v>
      </c>
      <c r="M24" s="21"/>
      <c r="N24" s="10" t="s">
        <v>22</v>
      </c>
      <c r="O24" s="23"/>
    </row>
    <row r="25" spans="1:15" s="1" customFormat="1" ht="19.5" customHeight="1">
      <c r="A25" s="8">
        <v>20</v>
      </c>
      <c r="B25" s="9" t="s">
        <v>19</v>
      </c>
      <c r="C25" s="10" t="s">
        <v>43</v>
      </c>
      <c r="D25" s="11">
        <v>18</v>
      </c>
      <c r="E25" s="12" t="s">
        <v>26</v>
      </c>
      <c r="F25" s="8">
        <v>3</v>
      </c>
      <c r="G25" s="11">
        <v>82.62</v>
      </c>
      <c r="H25" s="11">
        <v>15.32</v>
      </c>
      <c r="I25" s="11">
        <v>67.3</v>
      </c>
      <c r="J25" s="11">
        <f t="shared" si="1"/>
        <v>6300</v>
      </c>
      <c r="K25" s="21">
        <f t="shared" si="2"/>
        <v>7734.115898959882</v>
      </c>
      <c r="L25" s="22">
        <v>520506</v>
      </c>
      <c r="M25" s="21"/>
      <c r="N25" s="10" t="s">
        <v>22</v>
      </c>
      <c r="O25" s="23"/>
    </row>
    <row r="26" spans="1:15" s="1" customFormat="1" ht="19.5" customHeight="1">
      <c r="A26" s="8">
        <v>21</v>
      </c>
      <c r="B26" s="9" t="s">
        <v>19</v>
      </c>
      <c r="C26" s="10" t="s">
        <v>44</v>
      </c>
      <c r="D26" s="11">
        <v>18</v>
      </c>
      <c r="E26" s="12" t="s">
        <v>21</v>
      </c>
      <c r="F26" s="8">
        <v>3</v>
      </c>
      <c r="G26" s="11">
        <v>65.17</v>
      </c>
      <c r="H26" s="11">
        <v>12.09</v>
      </c>
      <c r="I26" s="11">
        <v>53.08</v>
      </c>
      <c r="J26" s="11">
        <f t="shared" si="1"/>
        <v>7437.616279069771</v>
      </c>
      <c r="K26" s="21">
        <f t="shared" si="2"/>
        <v>9131.677711133703</v>
      </c>
      <c r="L26" s="22">
        <v>484709.452906977</v>
      </c>
      <c r="M26" s="21"/>
      <c r="N26" s="10" t="s">
        <v>22</v>
      </c>
      <c r="O26" s="23"/>
    </row>
    <row r="27" spans="1:15" s="1" customFormat="1" ht="19.5" customHeight="1">
      <c r="A27" s="8">
        <v>22</v>
      </c>
      <c r="B27" s="9" t="s">
        <v>19</v>
      </c>
      <c r="C27" s="10" t="s">
        <v>45</v>
      </c>
      <c r="D27" s="11">
        <v>18</v>
      </c>
      <c r="E27" s="12" t="s">
        <v>24</v>
      </c>
      <c r="F27" s="8">
        <v>3</v>
      </c>
      <c r="G27" s="11">
        <v>125.47</v>
      </c>
      <c r="H27" s="11">
        <v>23.27</v>
      </c>
      <c r="I27" s="11">
        <v>102.2</v>
      </c>
      <c r="J27" s="11">
        <f t="shared" si="1"/>
        <v>7543.863636363632</v>
      </c>
      <c r="K27" s="21">
        <f t="shared" si="2"/>
        <v>9261.532000533707</v>
      </c>
      <c r="L27" s="22">
        <v>946528.570454545</v>
      </c>
      <c r="M27" s="21"/>
      <c r="N27" s="10" t="s">
        <v>22</v>
      </c>
      <c r="O27" s="23"/>
    </row>
    <row r="28" spans="1:15" s="1" customFormat="1" ht="19.5" customHeight="1">
      <c r="A28" s="8">
        <v>23</v>
      </c>
      <c r="B28" s="9" t="s">
        <v>19</v>
      </c>
      <c r="C28" s="10" t="s">
        <v>46</v>
      </c>
      <c r="D28" s="11">
        <v>18</v>
      </c>
      <c r="E28" s="12" t="s">
        <v>26</v>
      </c>
      <c r="F28" s="8">
        <v>3</v>
      </c>
      <c r="G28" s="11">
        <v>105.75</v>
      </c>
      <c r="H28" s="11">
        <v>19.61</v>
      </c>
      <c r="I28" s="11">
        <v>86.14</v>
      </c>
      <c r="J28" s="11">
        <f t="shared" si="1"/>
        <v>7004.87</v>
      </c>
      <c r="K28" s="21">
        <f t="shared" si="2"/>
        <v>8599.547277687485</v>
      </c>
      <c r="L28" s="22">
        <v>740765.0025</v>
      </c>
      <c r="M28" s="21"/>
      <c r="N28" s="10" t="s">
        <v>22</v>
      </c>
      <c r="O28" s="23"/>
    </row>
    <row r="29" spans="1:15" s="1" customFormat="1" ht="19.5" customHeight="1">
      <c r="A29" s="8">
        <v>24</v>
      </c>
      <c r="B29" s="9" t="s">
        <v>19</v>
      </c>
      <c r="C29" s="10" t="s">
        <v>47</v>
      </c>
      <c r="D29" s="11">
        <v>19</v>
      </c>
      <c r="E29" s="12" t="s">
        <v>21</v>
      </c>
      <c r="F29" s="8">
        <v>3</v>
      </c>
      <c r="G29" s="11">
        <v>65.17</v>
      </c>
      <c r="H29" s="11">
        <v>12.09</v>
      </c>
      <c r="I29" s="11">
        <v>53.08</v>
      </c>
      <c r="J29" s="11">
        <f t="shared" si="1"/>
        <v>7537.03488372093</v>
      </c>
      <c r="K29" s="21">
        <f t="shared" si="2"/>
        <v>9253.740832179597</v>
      </c>
      <c r="L29" s="22">
        <v>491188.563372093</v>
      </c>
      <c r="M29" s="21"/>
      <c r="N29" s="10" t="s">
        <v>22</v>
      </c>
      <c r="O29" s="23"/>
    </row>
    <row r="30" spans="1:15" s="1" customFormat="1" ht="19.5" customHeight="1">
      <c r="A30" s="8">
        <v>25</v>
      </c>
      <c r="B30" s="9" t="s">
        <v>19</v>
      </c>
      <c r="C30" s="10" t="s">
        <v>48</v>
      </c>
      <c r="D30" s="11">
        <v>19</v>
      </c>
      <c r="E30" s="12" t="s">
        <v>26</v>
      </c>
      <c r="F30" s="8">
        <v>3</v>
      </c>
      <c r="G30" s="11">
        <v>105.75</v>
      </c>
      <c r="H30" s="11">
        <v>19.61</v>
      </c>
      <c r="I30" s="11">
        <v>86.14</v>
      </c>
      <c r="J30" s="11">
        <f t="shared" si="1"/>
        <v>7062.5893181818155</v>
      </c>
      <c r="K30" s="21">
        <f t="shared" si="2"/>
        <v>8670.40655209806</v>
      </c>
      <c r="L30" s="22">
        <v>746868.820397727</v>
      </c>
      <c r="M30" s="21"/>
      <c r="N30" s="10" t="s">
        <v>22</v>
      </c>
      <c r="O30" s="23"/>
    </row>
    <row r="31" spans="1:15" s="1" customFormat="1" ht="19.5" customHeight="1">
      <c r="A31" s="8">
        <v>26</v>
      </c>
      <c r="B31" s="9" t="s">
        <v>19</v>
      </c>
      <c r="C31" s="10" t="s">
        <v>49</v>
      </c>
      <c r="D31" s="11">
        <v>20</v>
      </c>
      <c r="E31" s="12" t="s">
        <v>21</v>
      </c>
      <c r="F31" s="8">
        <v>3</v>
      </c>
      <c r="G31" s="11">
        <v>65.17</v>
      </c>
      <c r="H31" s="11">
        <v>12.09</v>
      </c>
      <c r="I31" s="11">
        <v>53.08</v>
      </c>
      <c r="J31" s="11">
        <f t="shared" si="1"/>
        <v>7559.127906976737</v>
      </c>
      <c r="K31" s="21">
        <f t="shared" si="2"/>
        <v>9280.865970189789</v>
      </c>
      <c r="L31" s="22">
        <v>492628.365697674</v>
      </c>
      <c r="M31" s="21"/>
      <c r="N31" s="10" t="s">
        <v>22</v>
      </c>
      <c r="O31" s="23"/>
    </row>
    <row r="32" spans="1:15" s="1" customFormat="1" ht="19.5" customHeight="1">
      <c r="A32" s="8">
        <v>27</v>
      </c>
      <c r="B32" s="9" t="s">
        <v>19</v>
      </c>
      <c r="C32" s="10" t="s">
        <v>50</v>
      </c>
      <c r="D32" s="11">
        <v>20</v>
      </c>
      <c r="E32" s="12" t="s">
        <v>26</v>
      </c>
      <c r="F32" s="8">
        <v>3</v>
      </c>
      <c r="G32" s="11">
        <v>105.75</v>
      </c>
      <c r="H32" s="11">
        <v>19.61</v>
      </c>
      <c r="I32" s="11">
        <v>86.14</v>
      </c>
      <c r="J32" s="11">
        <f t="shared" si="1"/>
        <v>7084.180227272727</v>
      </c>
      <c r="K32" s="21">
        <f t="shared" si="2"/>
        <v>8696.912689042152</v>
      </c>
      <c r="L32" s="22">
        <v>749152.059034091</v>
      </c>
      <c r="M32" s="21"/>
      <c r="N32" s="10" t="s">
        <v>22</v>
      </c>
      <c r="O32" s="23"/>
    </row>
    <row r="33" spans="1:15" s="1" customFormat="1" ht="19.5" customHeight="1">
      <c r="A33" s="8">
        <v>28</v>
      </c>
      <c r="B33" s="9" t="s">
        <v>19</v>
      </c>
      <c r="C33" s="10" t="s">
        <v>51</v>
      </c>
      <c r="D33" s="11">
        <v>21</v>
      </c>
      <c r="E33" s="12" t="s">
        <v>21</v>
      </c>
      <c r="F33" s="8">
        <v>3</v>
      </c>
      <c r="G33" s="11">
        <v>65.17</v>
      </c>
      <c r="H33" s="11">
        <v>12.09</v>
      </c>
      <c r="I33" s="11">
        <v>53.08</v>
      </c>
      <c r="J33" s="11">
        <f t="shared" si="1"/>
        <v>7581.220930232561</v>
      </c>
      <c r="K33" s="21">
        <f t="shared" si="2"/>
        <v>9307.9911082</v>
      </c>
      <c r="L33" s="22">
        <v>494068.168023256</v>
      </c>
      <c r="M33" s="21"/>
      <c r="N33" s="10" t="s">
        <v>22</v>
      </c>
      <c r="O33" s="23"/>
    </row>
    <row r="34" spans="1:15" s="1" customFormat="1" ht="19.5" customHeight="1">
      <c r="A34" s="8">
        <v>29</v>
      </c>
      <c r="B34" s="9" t="s">
        <v>19</v>
      </c>
      <c r="C34" s="10" t="s">
        <v>52</v>
      </c>
      <c r="D34" s="11">
        <v>21</v>
      </c>
      <c r="E34" s="12" t="s">
        <v>26</v>
      </c>
      <c r="F34" s="8">
        <v>3</v>
      </c>
      <c r="G34" s="11">
        <v>105.75</v>
      </c>
      <c r="H34" s="11">
        <v>19.61</v>
      </c>
      <c r="I34" s="11">
        <v>86.14</v>
      </c>
      <c r="J34" s="11">
        <f t="shared" si="1"/>
        <v>7105.77113636364</v>
      </c>
      <c r="K34" s="21">
        <f t="shared" si="2"/>
        <v>8723.418825986242</v>
      </c>
      <c r="L34" s="22">
        <v>751435.297670455</v>
      </c>
      <c r="M34" s="21"/>
      <c r="N34" s="10" t="s">
        <v>22</v>
      </c>
      <c r="O34" s="23"/>
    </row>
    <row r="35" spans="1:15" s="1" customFormat="1" ht="19.5" customHeight="1">
      <c r="A35" s="8">
        <v>30</v>
      </c>
      <c r="B35" s="9" t="s">
        <v>19</v>
      </c>
      <c r="C35" s="10" t="s">
        <v>53</v>
      </c>
      <c r="D35" s="11">
        <v>22</v>
      </c>
      <c r="E35" s="12" t="s">
        <v>21</v>
      </c>
      <c r="F35" s="8">
        <v>3</v>
      </c>
      <c r="G35" s="11">
        <v>65.17</v>
      </c>
      <c r="H35" s="11">
        <v>12.09</v>
      </c>
      <c r="I35" s="11">
        <v>53.08</v>
      </c>
      <c r="J35" s="11">
        <f t="shared" si="1"/>
        <v>7603.313953488369</v>
      </c>
      <c r="K35" s="21">
        <f t="shared" si="2"/>
        <v>9335.116246210193</v>
      </c>
      <c r="L35" s="22">
        <v>495507.970348837</v>
      </c>
      <c r="M35" s="21"/>
      <c r="N35" s="10" t="s">
        <v>22</v>
      </c>
      <c r="O35" s="23"/>
    </row>
    <row r="36" spans="1:15" s="1" customFormat="1" ht="19.5" customHeight="1">
      <c r="A36" s="8">
        <v>31</v>
      </c>
      <c r="B36" s="9" t="s">
        <v>19</v>
      </c>
      <c r="C36" s="10" t="s">
        <v>54</v>
      </c>
      <c r="D36" s="11">
        <v>22</v>
      </c>
      <c r="E36" s="12" t="s">
        <v>24</v>
      </c>
      <c r="F36" s="8">
        <v>3</v>
      </c>
      <c r="G36" s="11">
        <v>125.47</v>
      </c>
      <c r="H36" s="11">
        <v>23.27</v>
      </c>
      <c r="I36" s="11">
        <v>102.2</v>
      </c>
      <c r="J36" s="11">
        <f t="shared" si="1"/>
        <v>7630.227272727273</v>
      </c>
      <c r="K36" s="21">
        <f t="shared" si="2"/>
        <v>9367.559842554705</v>
      </c>
      <c r="L36" s="22">
        <v>957364.615909091</v>
      </c>
      <c r="M36" s="21"/>
      <c r="N36" s="10" t="s">
        <v>22</v>
      </c>
      <c r="O36" s="23"/>
    </row>
    <row r="37" spans="1:15" s="1" customFormat="1" ht="19.5" customHeight="1">
      <c r="A37" s="8">
        <v>32</v>
      </c>
      <c r="B37" s="9" t="s">
        <v>19</v>
      </c>
      <c r="C37" s="10" t="s">
        <v>55</v>
      </c>
      <c r="D37" s="11">
        <v>22</v>
      </c>
      <c r="E37" s="12" t="s">
        <v>26</v>
      </c>
      <c r="F37" s="8">
        <v>3</v>
      </c>
      <c r="G37" s="11">
        <v>105.75</v>
      </c>
      <c r="H37" s="11">
        <v>19.61</v>
      </c>
      <c r="I37" s="11">
        <v>86.14</v>
      </c>
      <c r="J37" s="11">
        <f t="shared" si="1"/>
        <v>7127.3620454545435</v>
      </c>
      <c r="K37" s="21">
        <f t="shared" si="2"/>
        <v>8749.924962930323</v>
      </c>
      <c r="L37" s="22">
        <v>753718.536306818</v>
      </c>
      <c r="M37" s="21"/>
      <c r="N37" s="10" t="s">
        <v>22</v>
      </c>
      <c r="O37" s="23"/>
    </row>
    <row r="38" spans="1:15" s="1" customFormat="1" ht="19.5" customHeight="1">
      <c r="A38" s="8">
        <v>33</v>
      </c>
      <c r="B38" s="9" t="s">
        <v>19</v>
      </c>
      <c r="C38" s="10" t="s">
        <v>56</v>
      </c>
      <c r="D38" s="11">
        <v>23</v>
      </c>
      <c r="E38" s="12" t="s">
        <v>21</v>
      </c>
      <c r="F38" s="8">
        <v>3</v>
      </c>
      <c r="G38" s="11">
        <v>65.17</v>
      </c>
      <c r="H38" s="11">
        <v>12.09</v>
      </c>
      <c r="I38" s="11">
        <v>53.08</v>
      </c>
      <c r="J38" s="11">
        <f t="shared" si="1"/>
        <v>7625.4069767441915</v>
      </c>
      <c r="K38" s="21">
        <f t="shared" si="2"/>
        <v>9362.241384220402</v>
      </c>
      <c r="L38" s="22">
        <v>496947.772674419</v>
      </c>
      <c r="M38" s="21"/>
      <c r="N38" s="10" t="s">
        <v>22</v>
      </c>
      <c r="O38" s="23"/>
    </row>
    <row r="39" spans="1:15" s="1" customFormat="1" ht="19.5" customHeight="1">
      <c r="A39" s="8">
        <v>34</v>
      </c>
      <c r="B39" s="9" t="s">
        <v>19</v>
      </c>
      <c r="C39" s="10" t="s">
        <v>57</v>
      </c>
      <c r="D39" s="11">
        <v>23</v>
      </c>
      <c r="E39" s="12" t="s">
        <v>26</v>
      </c>
      <c r="F39" s="8">
        <v>3</v>
      </c>
      <c r="G39" s="11">
        <v>105.75</v>
      </c>
      <c r="H39" s="11">
        <v>19.61</v>
      </c>
      <c r="I39" s="11">
        <v>86.14</v>
      </c>
      <c r="J39" s="11">
        <f aca="true" t="shared" si="3" ref="J39:J64">SUM(L39/G39)</f>
        <v>7148.952954545456</v>
      </c>
      <c r="K39" s="21">
        <f t="shared" si="2"/>
        <v>8776.431099874413</v>
      </c>
      <c r="L39" s="22">
        <v>756001.774943182</v>
      </c>
      <c r="M39" s="21"/>
      <c r="N39" s="10" t="s">
        <v>22</v>
      </c>
      <c r="O39" s="23"/>
    </row>
    <row r="40" spans="1:15" s="1" customFormat="1" ht="19.5" customHeight="1">
      <c r="A40" s="8">
        <v>35</v>
      </c>
      <c r="B40" s="9" t="s">
        <v>19</v>
      </c>
      <c r="C40" s="10" t="s">
        <v>58</v>
      </c>
      <c r="D40" s="11">
        <v>23</v>
      </c>
      <c r="E40" s="12" t="s">
        <v>26</v>
      </c>
      <c r="F40" s="8">
        <v>3</v>
      </c>
      <c r="G40" s="11">
        <v>82.62</v>
      </c>
      <c r="H40" s="11">
        <v>15.32</v>
      </c>
      <c r="I40" s="11">
        <v>67.3</v>
      </c>
      <c r="J40" s="11">
        <f t="shared" si="3"/>
        <v>7867.344468651658</v>
      </c>
      <c r="K40" s="21">
        <f t="shared" si="2"/>
        <v>9658.246656760773</v>
      </c>
      <c r="L40" s="22">
        <v>650000</v>
      </c>
      <c r="M40" s="21"/>
      <c r="N40" s="10" t="s">
        <v>22</v>
      </c>
      <c r="O40" s="23"/>
    </row>
    <row r="41" spans="1:15" s="1" customFormat="1" ht="19.5" customHeight="1">
      <c r="A41" s="8">
        <v>36</v>
      </c>
      <c r="B41" s="9" t="s">
        <v>19</v>
      </c>
      <c r="C41" s="10" t="s">
        <v>59</v>
      </c>
      <c r="D41" s="11">
        <v>24</v>
      </c>
      <c r="E41" s="12" t="s">
        <v>21</v>
      </c>
      <c r="F41" s="8">
        <v>3</v>
      </c>
      <c r="G41" s="11">
        <v>65.17</v>
      </c>
      <c r="H41" s="11">
        <v>12.09</v>
      </c>
      <c r="I41" s="11">
        <v>53.08</v>
      </c>
      <c r="J41" s="11">
        <f t="shared" si="3"/>
        <v>7564.651162790701</v>
      </c>
      <c r="K41" s="21">
        <f t="shared" si="2"/>
        <v>9287.64725469235</v>
      </c>
      <c r="L41" s="22">
        <v>492988.31627907</v>
      </c>
      <c r="M41" s="21"/>
      <c r="N41" s="10" t="s">
        <v>22</v>
      </c>
      <c r="O41" s="23"/>
    </row>
    <row r="42" spans="1:15" s="1" customFormat="1" ht="19.5" customHeight="1">
      <c r="A42" s="8">
        <v>37</v>
      </c>
      <c r="B42" s="9" t="s">
        <v>19</v>
      </c>
      <c r="C42" s="10" t="s">
        <v>60</v>
      </c>
      <c r="D42" s="11">
        <v>24</v>
      </c>
      <c r="E42" s="12" t="s">
        <v>24</v>
      </c>
      <c r="F42" s="8">
        <v>3</v>
      </c>
      <c r="G42" s="11">
        <v>125.47</v>
      </c>
      <c r="H42" s="11">
        <v>23.27</v>
      </c>
      <c r="I42" s="11">
        <v>102.2</v>
      </c>
      <c r="J42" s="11">
        <f t="shared" si="3"/>
        <v>7592.443181818179</v>
      </c>
      <c r="K42" s="21">
        <f t="shared" si="2"/>
        <v>9321.172661670518</v>
      </c>
      <c r="L42" s="22">
        <v>952623.846022727</v>
      </c>
      <c r="M42" s="21"/>
      <c r="N42" s="10" t="s">
        <v>22</v>
      </c>
      <c r="O42" s="23"/>
    </row>
    <row r="43" spans="1:15" s="1" customFormat="1" ht="19.5" customHeight="1">
      <c r="A43" s="8">
        <v>38</v>
      </c>
      <c r="B43" s="9" t="s">
        <v>19</v>
      </c>
      <c r="C43" s="10" t="s">
        <v>61</v>
      </c>
      <c r="D43" s="11">
        <v>24</v>
      </c>
      <c r="E43" s="12" t="s">
        <v>26</v>
      </c>
      <c r="F43" s="8">
        <v>3</v>
      </c>
      <c r="G43" s="11">
        <v>105.75</v>
      </c>
      <c r="H43" s="11">
        <v>19.61</v>
      </c>
      <c r="I43" s="11">
        <v>86.14</v>
      </c>
      <c r="J43" s="11">
        <f t="shared" si="3"/>
        <v>6855.791962174941</v>
      </c>
      <c r="K43" s="21">
        <f t="shared" si="2"/>
        <v>8416.531228233109</v>
      </c>
      <c r="L43" s="22">
        <v>725000</v>
      </c>
      <c r="M43" s="21"/>
      <c r="N43" s="10" t="s">
        <v>22</v>
      </c>
      <c r="O43" s="23"/>
    </row>
    <row r="44" spans="1:15" s="1" customFormat="1" ht="19.5" customHeight="1">
      <c r="A44" s="8">
        <v>39</v>
      </c>
      <c r="B44" s="9" t="s">
        <v>19</v>
      </c>
      <c r="C44" s="10" t="s">
        <v>62</v>
      </c>
      <c r="D44" s="11">
        <v>25</v>
      </c>
      <c r="E44" s="12" t="s">
        <v>26</v>
      </c>
      <c r="F44" s="8">
        <v>3</v>
      </c>
      <c r="G44" s="11">
        <v>82.62</v>
      </c>
      <c r="H44" s="11">
        <v>15.32</v>
      </c>
      <c r="I44" s="11">
        <v>67.3</v>
      </c>
      <c r="J44" s="11">
        <f t="shared" si="3"/>
        <v>6474.219317356572</v>
      </c>
      <c r="K44" s="21">
        <f t="shared" si="2"/>
        <v>7947.994056463596</v>
      </c>
      <c r="L44" s="22">
        <v>534900</v>
      </c>
      <c r="M44" s="21"/>
      <c r="N44" s="10" t="s">
        <v>22</v>
      </c>
      <c r="O44" s="23"/>
    </row>
    <row r="45" spans="1:15" s="1" customFormat="1" ht="19.5" customHeight="1">
      <c r="A45" s="8">
        <v>40</v>
      </c>
      <c r="B45" s="9" t="s">
        <v>19</v>
      </c>
      <c r="C45" s="10" t="s">
        <v>63</v>
      </c>
      <c r="D45" s="11">
        <v>25</v>
      </c>
      <c r="E45" s="12" t="s">
        <v>21</v>
      </c>
      <c r="F45" s="8">
        <v>3</v>
      </c>
      <c r="G45" s="11">
        <v>65.17</v>
      </c>
      <c r="H45" s="11">
        <v>12.09</v>
      </c>
      <c r="I45" s="11">
        <v>53.08</v>
      </c>
      <c r="J45" s="11">
        <f t="shared" si="3"/>
        <v>7537.03488372093</v>
      </c>
      <c r="K45" s="21">
        <f t="shared" si="2"/>
        <v>9253.740832179597</v>
      </c>
      <c r="L45" s="22">
        <v>491188.563372093</v>
      </c>
      <c r="M45" s="21"/>
      <c r="N45" s="10" t="s">
        <v>22</v>
      </c>
      <c r="O45" s="23"/>
    </row>
    <row r="46" spans="1:15" s="1" customFormat="1" ht="19.5" customHeight="1">
      <c r="A46" s="8">
        <v>41</v>
      </c>
      <c r="B46" s="9" t="s">
        <v>19</v>
      </c>
      <c r="C46" s="10" t="s">
        <v>64</v>
      </c>
      <c r="D46" s="11">
        <v>26</v>
      </c>
      <c r="E46" s="12" t="s">
        <v>26</v>
      </c>
      <c r="F46" s="8">
        <v>3</v>
      </c>
      <c r="G46" s="11">
        <v>82.62</v>
      </c>
      <c r="H46" s="11">
        <v>15.32</v>
      </c>
      <c r="I46" s="11">
        <v>67.3</v>
      </c>
      <c r="J46" s="11">
        <f t="shared" si="3"/>
        <v>7867.344468651658</v>
      </c>
      <c r="K46" s="21">
        <f t="shared" si="2"/>
        <v>9658.246656760773</v>
      </c>
      <c r="L46" s="22">
        <v>650000</v>
      </c>
      <c r="M46" s="21"/>
      <c r="N46" s="10" t="s">
        <v>22</v>
      </c>
      <c r="O46" s="23"/>
    </row>
    <row r="47" spans="1:15" s="1" customFormat="1" ht="19.5" customHeight="1">
      <c r="A47" s="8">
        <v>42</v>
      </c>
      <c r="B47" s="9" t="s">
        <v>19</v>
      </c>
      <c r="C47" s="10" t="s">
        <v>65</v>
      </c>
      <c r="D47" s="11">
        <v>26</v>
      </c>
      <c r="E47" s="12" t="s">
        <v>21</v>
      </c>
      <c r="F47" s="8">
        <v>3</v>
      </c>
      <c r="G47" s="11">
        <v>65.17</v>
      </c>
      <c r="H47" s="11">
        <v>12.09</v>
      </c>
      <c r="I47" s="11">
        <v>53.08</v>
      </c>
      <c r="J47" s="11">
        <f t="shared" si="3"/>
        <v>7509.418604651159</v>
      </c>
      <c r="K47" s="21">
        <f t="shared" si="2"/>
        <v>9219.834409666842</v>
      </c>
      <c r="L47" s="22">
        <v>489388.810465116</v>
      </c>
      <c r="M47" s="21"/>
      <c r="N47" s="10" t="s">
        <v>22</v>
      </c>
      <c r="O47" s="23"/>
    </row>
    <row r="48" spans="1:15" s="1" customFormat="1" ht="19.5" customHeight="1">
      <c r="A48" s="8">
        <v>43</v>
      </c>
      <c r="B48" s="9" t="s">
        <v>19</v>
      </c>
      <c r="C48" s="10" t="s">
        <v>66</v>
      </c>
      <c r="D48" s="11">
        <v>27</v>
      </c>
      <c r="E48" s="12" t="s">
        <v>21</v>
      </c>
      <c r="F48" s="8">
        <v>3</v>
      </c>
      <c r="G48" s="11">
        <v>65.17</v>
      </c>
      <c r="H48" s="11">
        <v>12.09</v>
      </c>
      <c r="I48" s="11">
        <v>53.08</v>
      </c>
      <c r="J48" s="11">
        <f t="shared" si="3"/>
        <v>7481.802325581402</v>
      </c>
      <c r="K48" s="21">
        <f t="shared" si="2"/>
        <v>9185.927987154108</v>
      </c>
      <c r="L48" s="22">
        <v>487589.05755814</v>
      </c>
      <c r="M48" s="21"/>
      <c r="N48" s="10" t="s">
        <v>22</v>
      </c>
      <c r="O48" s="23"/>
    </row>
    <row r="49" spans="1:15" s="1" customFormat="1" ht="19.5" customHeight="1">
      <c r="A49" s="8">
        <v>44</v>
      </c>
      <c r="B49" s="9" t="s">
        <v>19</v>
      </c>
      <c r="C49" s="10" t="s">
        <v>67</v>
      </c>
      <c r="D49" s="11">
        <v>27</v>
      </c>
      <c r="E49" s="12" t="s">
        <v>26</v>
      </c>
      <c r="F49" s="8">
        <v>3</v>
      </c>
      <c r="G49" s="11">
        <v>105.75</v>
      </c>
      <c r="H49" s="11">
        <v>19.61</v>
      </c>
      <c r="I49" s="11">
        <v>86.14</v>
      </c>
      <c r="J49" s="11">
        <f t="shared" si="3"/>
        <v>6965.430227272727</v>
      </c>
      <c r="K49" s="21">
        <f t="shared" si="2"/>
        <v>8551.128935849674</v>
      </c>
      <c r="L49" s="22">
        <v>736594.246534091</v>
      </c>
      <c r="M49" s="21"/>
      <c r="N49" s="10" t="s">
        <v>22</v>
      </c>
      <c r="O49" s="23"/>
    </row>
    <row r="50" spans="1:15" s="1" customFormat="1" ht="19.5" customHeight="1">
      <c r="A50" s="8">
        <v>45</v>
      </c>
      <c r="B50" s="9" t="s">
        <v>19</v>
      </c>
      <c r="C50" s="10" t="s">
        <v>68</v>
      </c>
      <c r="D50" s="11">
        <v>28</v>
      </c>
      <c r="E50" s="12" t="s">
        <v>26</v>
      </c>
      <c r="F50" s="8">
        <v>3</v>
      </c>
      <c r="G50" s="11">
        <v>82.62</v>
      </c>
      <c r="H50" s="11">
        <v>15.32</v>
      </c>
      <c r="I50" s="11">
        <v>67.3</v>
      </c>
      <c r="J50" s="11">
        <f t="shared" si="3"/>
        <v>6293.875574921326</v>
      </c>
      <c r="K50" s="21">
        <f t="shared" si="2"/>
        <v>7726.597325408618</v>
      </c>
      <c r="L50" s="22">
        <v>520000</v>
      </c>
      <c r="M50" s="21"/>
      <c r="N50" s="10" t="s">
        <v>22</v>
      </c>
      <c r="O50" s="23"/>
    </row>
    <row r="51" spans="1:15" s="1" customFormat="1" ht="19.5" customHeight="1">
      <c r="A51" s="8">
        <v>46</v>
      </c>
      <c r="B51" s="9" t="s">
        <v>19</v>
      </c>
      <c r="C51" s="10" t="s">
        <v>69</v>
      </c>
      <c r="D51" s="11">
        <v>28</v>
      </c>
      <c r="E51" s="12" t="s">
        <v>21</v>
      </c>
      <c r="F51" s="8">
        <v>3</v>
      </c>
      <c r="G51" s="11">
        <v>65.17</v>
      </c>
      <c r="H51" s="11">
        <v>12.09</v>
      </c>
      <c r="I51" s="11">
        <v>53.08</v>
      </c>
      <c r="J51" s="11">
        <f t="shared" si="3"/>
        <v>7454.186046511631</v>
      </c>
      <c r="K51" s="21">
        <f t="shared" si="2"/>
        <v>9152.021564641353</v>
      </c>
      <c r="L51" s="22">
        <v>485789.304651163</v>
      </c>
      <c r="M51" s="21"/>
      <c r="N51" s="10" t="s">
        <v>22</v>
      </c>
      <c r="O51" s="23"/>
    </row>
    <row r="52" spans="1:15" s="1" customFormat="1" ht="19.5" customHeight="1">
      <c r="A52" s="8">
        <v>47</v>
      </c>
      <c r="B52" s="9" t="s">
        <v>19</v>
      </c>
      <c r="C52" s="10" t="s">
        <v>70</v>
      </c>
      <c r="D52" s="11">
        <v>28</v>
      </c>
      <c r="E52" s="12" t="s">
        <v>24</v>
      </c>
      <c r="F52" s="8">
        <v>3</v>
      </c>
      <c r="G52" s="11">
        <v>125.47</v>
      </c>
      <c r="H52" s="11">
        <v>23.27</v>
      </c>
      <c r="I52" s="11">
        <v>102.2</v>
      </c>
      <c r="J52" s="11">
        <f t="shared" si="3"/>
        <v>7484.488636363632</v>
      </c>
      <c r="K52" s="21">
        <f t="shared" si="2"/>
        <v>9188.637859144275</v>
      </c>
      <c r="L52" s="22">
        <v>939078.789204545</v>
      </c>
      <c r="M52" s="21"/>
      <c r="N52" s="10" t="s">
        <v>22</v>
      </c>
      <c r="O52" s="23"/>
    </row>
    <row r="53" spans="1:15" s="1" customFormat="1" ht="19.5" customHeight="1">
      <c r="A53" s="8">
        <v>48</v>
      </c>
      <c r="B53" s="9" t="s">
        <v>19</v>
      </c>
      <c r="C53" s="9" t="s">
        <v>71</v>
      </c>
      <c r="D53" s="11">
        <v>28</v>
      </c>
      <c r="E53" s="12" t="s">
        <v>26</v>
      </c>
      <c r="F53" s="8">
        <v>3</v>
      </c>
      <c r="G53" s="11">
        <v>93.92</v>
      </c>
      <c r="H53" s="11">
        <v>17.42</v>
      </c>
      <c r="I53" s="11">
        <v>76.5</v>
      </c>
      <c r="J53" s="11">
        <f t="shared" si="3"/>
        <v>7535.2272727272675</v>
      </c>
      <c r="K53" s="21">
        <f>L53/I53</f>
        <v>9251.092097445033</v>
      </c>
      <c r="L53" s="22">
        <v>707708.545454545</v>
      </c>
      <c r="M53" s="21"/>
      <c r="N53" s="10" t="s">
        <v>22</v>
      </c>
      <c r="O53" s="23"/>
    </row>
    <row r="54" spans="1:15" s="1" customFormat="1" ht="19.5" customHeight="1">
      <c r="A54" s="8">
        <v>49</v>
      </c>
      <c r="B54" s="9" t="s">
        <v>19</v>
      </c>
      <c r="C54" s="10" t="s">
        <v>72</v>
      </c>
      <c r="D54" s="11">
        <v>28</v>
      </c>
      <c r="E54" s="12" t="s">
        <v>26</v>
      </c>
      <c r="F54" s="8">
        <v>3</v>
      </c>
      <c r="G54" s="11">
        <v>105.75</v>
      </c>
      <c r="H54" s="11">
        <v>19.61</v>
      </c>
      <c r="I54" s="11">
        <v>86.14</v>
      </c>
      <c r="J54" s="11">
        <f t="shared" si="3"/>
        <v>7128.926713947991</v>
      </c>
      <c r="K54" s="21">
        <f>SUM(L54/I54)</f>
        <v>8751.845832365916</v>
      </c>
      <c r="L54" s="22">
        <v>753884</v>
      </c>
      <c r="M54" s="21"/>
      <c r="N54" s="10" t="s">
        <v>22</v>
      </c>
      <c r="O54" s="23"/>
    </row>
    <row r="55" spans="1:15" s="1" customFormat="1" ht="19.5" customHeight="1">
      <c r="A55" s="8">
        <v>50</v>
      </c>
      <c r="B55" s="9" t="s">
        <v>19</v>
      </c>
      <c r="C55" s="10" t="s">
        <v>73</v>
      </c>
      <c r="D55" s="11">
        <v>29</v>
      </c>
      <c r="E55" s="12" t="s">
        <v>21</v>
      </c>
      <c r="F55" s="8">
        <v>3</v>
      </c>
      <c r="G55" s="11">
        <v>65.17</v>
      </c>
      <c r="H55" s="11">
        <v>12.09</v>
      </c>
      <c r="I55" s="11">
        <v>53.08</v>
      </c>
      <c r="J55" s="11">
        <f t="shared" si="3"/>
        <v>7426.56976744186</v>
      </c>
      <c r="K55" s="21">
        <f aca="true" t="shared" si="4" ref="K55:K64">SUM(L55/I55)</f>
        <v>9118.1151421286</v>
      </c>
      <c r="L55" s="22">
        <v>483989.551744186</v>
      </c>
      <c r="M55" s="21"/>
      <c r="N55" s="10" t="s">
        <v>22</v>
      </c>
      <c r="O55" s="23"/>
    </row>
    <row r="56" spans="1:15" s="1" customFormat="1" ht="19.5" customHeight="1">
      <c r="A56" s="8">
        <v>51</v>
      </c>
      <c r="B56" s="9" t="s">
        <v>19</v>
      </c>
      <c r="C56" s="10" t="s">
        <v>74</v>
      </c>
      <c r="D56" s="11">
        <v>29</v>
      </c>
      <c r="E56" s="12" t="s">
        <v>24</v>
      </c>
      <c r="F56" s="8">
        <v>3</v>
      </c>
      <c r="G56" s="11">
        <v>125.47</v>
      </c>
      <c r="H56" s="11">
        <v>23.27</v>
      </c>
      <c r="I56" s="11">
        <v>102.2</v>
      </c>
      <c r="J56" s="11">
        <f t="shared" si="3"/>
        <v>7457.5</v>
      </c>
      <c r="K56" s="21">
        <f t="shared" si="4"/>
        <v>9155.50415851272</v>
      </c>
      <c r="L56" s="22">
        <v>935692.525</v>
      </c>
      <c r="M56" s="21"/>
      <c r="N56" s="10" t="s">
        <v>22</v>
      </c>
      <c r="O56" s="23"/>
    </row>
    <row r="57" spans="1:15" s="1" customFormat="1" ht="19.5" customHeight="1">
      <c r="A57" s="8">
        <v>52</v>
      </c>
      <c r="B57" s="9" t="s">
        <v>19</v>
      </c>
      <c r="C57" s="10" t="s">
        <v>75</v>
      </c>
      <c r="D57" s="11">
        <v>29</v>
      </c>
      <c r="E57" s="12" t="s">
        <v>26</v>
      </c>
      <c r="F57" s="8">
        <v>3</v>
      </c>
      <c r="G57" s="11">
        <v>105.75</v>
      </c>
      <c r="H57" s="11">
        <v>19.61</v>
      </c>
      <c r="I57" s="11">
        <v>86.14</v>
      </c>
      <c r="J57" s="11">
        <f t="shared" si="3"/>
        <v>7565.011820330969</v>
      </c>
      <c r="K57" s="21">
        <f t="shared" si="4"/>
        <v>9287.206872533086</v>
      </c>
      <c r="L57" s="22">
        <v>800000</v>
      </c>
      <c r="M57" s="21"/>
      <c r="N57" s="10" t="s">
        <v>22</v>
      </c>
      <c r="O57" s="23"/>
    </row>
    <row r="58" spans="1:15" s="1" customFormat="1" ht="19.5" customHeight="1">
      <c r="A58" s="8">
        <v>53</v>
      </c>
      <c r="B58" s="9" t="s">
        <v>19</v>
      </c>
      <c r="C58" s="10" t="s">
        <v>76</v>
      </c>
      <c r="D58" s="11">
        <v>30</v>
      </c>
      <c r="E58" s="12" t="s">
        <v>26</v>
      </c>
      <c r="F58" s="8">
        <v>3</v>
      </c>
      <c r="G58" s="11">
        <v>82.62</v>
      </c>
      <c r="H58" s="11">
        <v>15.32</v>
      </c>
      <c r="I58" s="11">
        <v>67.3</v>
      </c>
      <c r="J58" s="11">
        <f t="shared" si="3"/>
        <v>7215.019999999999</v>
      </c>
      <c r="K58" s="21">
        <f t="shared" si="4"/>
        <v>8857.428713224368</v>
      </c>
      <c r="L58" s="22">
        <v>596104.9524</v>
      </c>
      <c r="M58" s="21"/>
      <c r="N58" s="10" t="s">
        <v>22</v>
      </c>
      <c r="O58" s="23"/>
    </row>
    <row r="59" spans="1:15" s="1" customFormat="1" ht="19.5" customHeight="1">
      <c r="A59" s="8">
        <v>54</v>
      </c>
      <c r="B59" s="9" t="s">
        <v>19</v>
      </c>
      <c r="C59" s="10" t="s">
        <v>77</v>
      </c>
      <c r="D59" s="11">
        <v>30</v>
      </c>
      <c r="E59" s="12" t="s">
        <v>21</v>
      </c>
      <c r="F59" s="8">
        <v>3</v>
      </c>
      <c r="G59" s="11">
        <v>65.17</v>
      </c>
      <c r="H59" s="11">
        <v>12.09</v>
      </c>
      <c r="I59" s="11">
        <v>53.08</v>
      </c>
      <c r="J59" s="11">
        <f t="shared" si="3"/>
        <v>7294.011627906982</v>
      </c>
      <c r="K59" s="21">
        <f t="shared" si="4"/>
        <v>8955.364314067408</v>
      </c>
      <c r="L59" s="22">
        <v>475350.737790698</v>
      </c>
      <c r="M59" s="21"/>
      <c r="N59" s="10" t="s">
        <v>22</v>
      </c>
      <c r="O59" s="23"/>
    </row>
    <row r="60" spans="1:15" s="1" customFormat="1" ht="19.5" customHeight="1">
      <c r="A60" s="8">
        <v>55</v>
      </c>
      <c r="B60" s="9" t="s">
        <v>19</v>
      </c>
      <c r="C60" s="10" t="s">
        <v>78</v>
      </c>
      <c r="D60" s="11">
        <v>30</v>
      </c>
      <c r="E60" s="12" t="s">
        <v>24</v>
      </c>
      <c r="F60" s="8">
        <v>3</v>
      </c>
      <c r="G60" s="11">
        <v>125.47</v>
      </c>
      <c r="H60" s="11">
        <v>23.27</v>
      </c>
      <c r="I60" s="11">
        <v>102.2</v>
      </c>
      <c r="J60" s="11">
        <f t="shared" si="3"/>
        <v>7349.545454545453</v>
      </c>
      <c r="K60" s="21">
        <f t="shared" si="4"/>
        <v>9022.969355986477</v>
      </c>
      <c r="L60" s="22">
        <v>922147.468181818</v>
      </c>
      <c r="M60" s="21"/>
      <c r="N60" s="10" t="s">
        <v>22</v>
      </c>
      <c r="O60" s="23"/>
    </row>
    <row r="61" spans="1:15" s="1" customFormat="1" ht="19.5" customHeight="1">
      <c r="A61" s="8">
        <v>56</v>
      </c>
      <c r="B61" s="9" t="s">
        <v>19</v>
      </c>
      <c r="C61" s="10" t="s">
        <v>79</v>
      </c>
      <c r="D61" s="11">
        <v>30</v>
      </c>
      <c r="E61" s="12" t="s">
        <v>26</v>
      </c>
      <c r="F61" s="8">
        <v>3</v>
      </c>
      <c r="G61" s="11">
        <v>93.92</v>
      </c>
      <c r="H61" s="11">
        <v>17.42</v>
      </c>
      <c r="I61" s="11">
        <v>76.5</v>
      </c>
      <c r="J61" s="11">
        <f t="shared" si="3"/>
        <v>7365.738636363639</v>
      </c>
      <c r="K61" s="21">
        <f t="shared" si="4"/>
        <v>9043.008793820562</v>
      </c>
      <c r="L61" s="22">
        <v>691790.172727273</v>
      </c>
      <c r="M61" s="21"/>
      <c r="N61" s="10" t="s">
        <v>22</v>
      </c>
      <c r="O61" s="23"/>
    </row>
    <row r="62" spans="1:15" s="1" customFormat="1" ht="19.5" customHeight="1">
      <c r="A62" s="8">
        <v>57</v>
      </c>
      <c r="B62" s="9" t="s">
        <v>19</v>
      </c>
      <c r="C62" s="10" t="s">
        <v>80</v>
      </c>
      <c r="D62" s="11">
        <v>30</v>
      </c>
      <c r="E62" s="12" t="s">
        <v>26</v>
      </c>
      <c r="F62" s="8">
        <v>3</v>
      </c>
      <c r="G62" s="11">
        <v>100.82</v>
      </c>
      <c r="H62" s="11">
        <v>18.7</v>
      </c>
      <c r="I62" s="11">
        <v>82.12</v>
      </c>
      <c r="J62" s="11">
        <f t="shared" si="3"/>
        <v>7344.147727272724</v>
      </c>
      <c r="K62" s="21">
        <f t="shared" si="4"/>
        <v>9016.524279878666</v>
      </c>
      <c r="L62" s="24">
        <v>740436.973863636</v>
      </c>
      <c r="M62" s="21"/>
      <c r="N62" s="10" t="s">
        <v>22</v>
      </c>
      <c r="O62" s="23"/>
    </row>
    <row r="63" spans="1:15" s="1" customFormat="1" ht="19.5" customHeight="1">
      <c r="A63" s="8">
        <v>58</v>
      </c>
      <c r="B63" s="9" t="s">
        <v>19</v>
      </c>
      <c r="C63" s="10" t="s">
        <v>81</v>
      </c>
      <c r="D63" s="11">
        <v>30</v>
      </c>
      <c r="E63" s="12" t="s">
        <v>26</v>
      </c>
      <c r="F63" s="8">
        <v>3</v>
      </c>
      <c r="G63" s="11">
        <v>105.75</v>
      </c>
      <c r="H63" s="11">
        <v>19.61</v>
      </c>
      <c r="I63" s="11">
        <v>86.14</v>
      </c>
      <c r="J63" s="11">
        <f t="shared" si="3"/>
        <v>6781.9075</v>
      </c>
      <c r="K63" s="21">
        <f t="shared" si="4"/>
        <v>8325.826771824935</v>
      </c>
      <c r="L63" s="22">
        <v>717186.718125</v>
      </c>
      <c r="M63" s="21"/>
      <c r="N63" s="10" t="s">
        <v>22</v>
      </c>
      <c r="O63" s="23"/>
    </row>
    <row r="64" spans="1:15" s="1" customFormat="1" ht="24.75" customHeight="1">
      <c r="A64" s="13" t="s">
        <v>82</v>
      </c>
      <c r="B64" s="13"/>
      <c r="C64" s="13"/>
      <c r="D64" s="13"/>
      <c r="E64" s="13"/>
      <c r="F64" s="14"/>
      <c r="G64" s="15">
        <f>SUM(G6:G63)</f>
        <v>5126.84</v>
      </c>
      <c r="H64" s="16">
        <f>SUM(H6:H63)</f>
        <v>950.8600000000004</v>
      </c>
      <c r="I64" s="25">
        <f>SUM(I6:I63)</f>
        <v>4175.979999999999</v>
      </c>
      <c r="J64" s="26">
        <f t="shared" si="3"/>
        <v>7219.507406864119</v>
      </c>
      <c r="K64" s="15">
        <f t="shared" si="4"/>
        <v>8863.370838415714</v>
      </c>
      <c r="L64" s="15">
        <f>SUM(L6:L63)</f>
        <v>37013259.35380724</v>
      </c>
      <c r="M64" s="15"/>
      <c r="N64" s="27"/>
      <c r="O64" s="27"/>
    </row>
    <row r="65" spans="1:15" s="1" customFormat="1" ht="42" customHeight="1">
      <c r="A65" s="28" t="s">
        <v>83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34"/>
    </row>
    <row r="66" spans="1:15" s="1" customFormat="1" ht="69" customHeight="1">
      <c r="A66" s="30" t="s">
        <v>84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1:15" s="1" customFormat="1" ht="19.5" customHeight="1">
      <c r="A67" s="32" t="s">
        <v>85</v>
      </c>
      <c r="B67" s="32"/>
      <c r="C67" s="32"/>
      <c r="D67" s="32"/>
      <c r="E67" s="32"/>
      <c r="F67" s="32"/>
      <c r="G67" s="32"/>
      <c r="H67" s="32"/>
      <c r="I67" s="32"/>
      <c r="J67" s="32"/>
      <c r="K67" s="32" t="s">
        <v>86</v>
      </c>
      <c r="L67" s="32"/>
      <c r="M67" s="32"/>
      <c r="N67" s="33"/>
      <c r="O67" s="33"/>
    </row>
    <row r="68" spans="1:15" s="1" customFormat="1" ht="19.5" customHeight="1">
      <c r="A68" s="32" t="s">
        <v>87</v>
      </c>
      <c r="B68" s="32"/>
      <c r="C68" s="32"/>
      <c r="D68" s="32"/>
      <c r="E68" s="32"/>
      <c r="F68" s="33"/>
      <c r="G68" s="33"/>
      <c r="H68" s="33"/>
      <c r="I68" s="33"/>
      <c r="J68" s="33"/>
      <c r="K68" s="32" t="s">
        <v>88</v>
      </c>
      <c r="L68" s="32"/>
      <c r="M68" s="32"/>
      <c r="N68" s="33"/>
      <c r="O68" s="33"/>
    </row>
    <row r="69" spans="1:5" s="1" customFormat="1" ht="19.5" customHeight="1">
      <c r="A69" s="32" t="s">
        <v>89</v>
      </c>
      <c r="B69" s="32"/>
      <c r="C69" s="32"/>
      <c r="D69" s="32"/>
      <c r="E69" s="32"/>
    </row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30.75" customHeight="1"/>
    <row r="79" ht="42" customHeight="1"/>
    <row r="80" ht="51.75" customHeight="1"/>
    <row r="81" ht="27" customHeight="1"/>
    <row r="82" ht="25.5" customHeight="1"/>
  </sheetData>
  <sheetProtection/>
  <mergeCells count="26">
    <mergeCell ref="A1:B1"/>
    <mergeCell ref="A2:O2"/>
    <mergeCell ref="I3:M3"/>
    <mergeCell ref="A64:F64"/>
    <mergeCell ref="A65:O65"/>
    <mergeCell ref="A66:O66"/>
    <mergeCell ref="A67:E67"/>
    <mergeCell ref="K67:L67"/>
    <mergeCell ref="A68:E68"/>
    <mergeCell ref="K68:L68"/>
    <mergeCell ref="A69:E6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2016-10-10T07:02:16Z</cp:lastPrinted>
  <dcterms:created xsi:type="dcterms:W3CDTF">2011-04-26T02:07:47Z</dcterms:created>
  <dcterms:modified xsi:type="dcterms:W3CDTF">2023-12-13T08:28:27Z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70DAFAEC258941FCB7F585D91582F155</vt:lpwstr>
  </property>
</Properties>
</file>