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3#楼" sheetId="1" r:id="rId1"/>
  </sheets>
  <definedNames>
    <definedName name="_xlnm._FilterDatabase" localSheetId="0" hidden="1">'23#楼'!$A$5:$GT$162</definedName>
    <definedName name="_xlnm.Print_Titles" localSheetId="0">'23#楼'!$1:$5</definedName>
  </definedNames>
  <calcPr fullCalcOnLoad="1"/>
</workbook>
</file>

<file path=xl/sharedStrings.xml><?xml version="1.0" encoding="utf-8"?>
<sst xmlns="http://schemas.openxmlformats.org/spreadsheetml/2006/main" count="639" uniqueCount="39">
  <si>
    <t>附件2</t>
  </si>
  <si>
    <t>清远市新建商品住房销售价格备案表</t>
  </si>
  <si>
    <t>房地产开发企业名称或中介服务机构名称：清远市恒达房地产开发有限公司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</si>
  <si>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</si>
  <si>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</si>
  <si>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</si>
  <si>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</si>
  <si>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</si>
  <si>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</si>
  <si>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</si>
  <si>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</si>
  <si>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</si>
  <si>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</si>
  <si>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</si>
  <si>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</si>
  <si>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</si>
  <si>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</si>
  <si>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</si>
  <si>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三房两厅一卫一厨</t>
  </si>
  <si>
    <t>-</t>
  </si>
  <si>
    <t>未售</t>
  </si>
  <si>
    <t>四房两厅两卫一厨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</si>
  <si>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</si>
  <si>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</si>
  <si>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</si>
  <si>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</si>
  <si>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价格举报投诉电话：12345</t>
  </si>
  <si>
    <t>企业投诉电话：</t>
  </si>
  <si>
    <t>本表一式两份</t>
  </si>
  <si>
    <t>带装修</t>
  </si>
  <si>
    <t>吴文菁</t>
  </si>
  <si>
    <t>0763-3886677</t>
  </si>
  <si>
    <t>带装修</t>
  </si>
  <si>
    <r>
      <t>2</t>
    </r>
    <r>
      <rPr>
        <sz val="9"/>
        <rFont val="宋体"/>
        <family val="0"/>
      </rPr>
      <t>3#楼</t>
    </r>
  </si>
  <si>
    <t>三房两厅两卫一厨</t>
  </si>
  <si>
    <r>
      <t>项目(楼盘)名称：时代香海彼岸（北地块）23</t>
    </r>
    <r>
      <rPr>
        <sz val="10"/>
        <rFont val="宋体"/>
        <family val="0"/>
      </rPr>
      <t>#楼</t>
    </r>
  </si>
  <si>
    <t>23#楼</t>
  </si>
  <si>
    <t>三房两厅两卫一厨</t>
  </si>
  <si>
    <r>
      <t xml:space="preserve">   本栋销售住宅共151套，销售住宅总建筑面积：</t>
    </r>
    <r>
      <rPr>
        <sz val="9"/>
        <rFont val="宋体"/>
        <family val="0"/>
      </rPr>
      <t>14564.92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2603.16</t>
    </r>
    <r>
      <rPr>
        <sz val="9"/>
        <rFont val="宋体"/>
        <family val="0"/>
      </rPr>
      <t>㎡，套内面积：11961.76㎡，销售均价：</t>
    </r>
    <r>
      <rPr>
        <sz val="9"/>
        <rFont val="宋体"/>
        <family val="0"/>
      </rPr>
      <t>8532.</t>
    </r>
    <r>
      <rPr>
        <sz val="9"/>
        <rFont val="宋体"/>
        <family val="0"/>
      </rPr>
      <t>9</t>
    </r>
    <r>
      <rPr>
        <sz val="9"/>
        <rFont val="宋体"/>
        <family val="0"/>
      </rPr>
      <t>3</t>
    </r>
    <r>
      <rPr>
        <sz val="9"/>
        <rFont val="宋体"/>
        <family val="0"/>
      </rPr>
      <t>元/㎡（建筑面积）。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</si>
</sst>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  <numFmt numFmtId="180" formatCode="0.00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5" applyNumberFormat="0" applyAlignment="0" applyProtection="0"/>
    <xf numFmtId="0" fontId="12" fillId="2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6" fillId="30" borderId="0" applyNumberFormat="0" applyBorder="0" applyAlignment="0" applyProtection="0"/>
    <xf numFmtId="0" fontId="14" fillId="26" borderId="8" applyNumberFormat="0" applyAlignment="0" applyProtection="0"/>
    <xf numFmtId="0" fontId="17" fillId="31" borderId="5" applyNumberFormat="0" applyAlignment="0" applyProtection="0"/>
    <xf numFmtId="0" fontId="2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39" borderId="10" xfId="0" applyNumberFormat="1" applyFont="1" applyFill="1" applyBorder="1" applyAlignment="1">
      <alignment horizontal="center" vertical="center"/>
    </xf>
    <xf numFmtId="179" fontId="2" fillId="39" borderId="10" xfId="0" applyNumberFormat="1" applyFont="1" applyFill="1" applyBorder="1" applyAlignment="1">
      <alignment horizontal="center" vertical="center"/>
    </xf>
    <xf numFmtId="178" fontId="2" fillId="39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workbookViewId="0" topLeftCell="A1">
      <pane ySplit="5" topLeftCell="A153" activePane="bottomLeft" state="frozen"/>
      <selection pane="topLeft" activeCell="A5" sqref="A5"/>
      <selection pane="bottomLeft" activeCell="A1" sqref="A1:O162"/>
    </sheetView>
  </sheetViews>
  <sheetFormatPr defaultColWidth="9.00390625" defaultRowHeight="16.5" customHeight="1"/>
  <cols>
    <col min="1" max="1" width="5.125" style="3" customWidth="1"/>
    <col min="2" max="2" width="8.25390625" style="4" customWidth="1"/>
    <col min="3" max="3" width="6.875" style="4" customWidth="1"/>
    <col min="4" max="4" width="7.50390625" style="4" bestFit="1" customWidth="1"/>
    <col min="5" max="5" width="18.375" style="7" customWidth="1"/>
    <col min="6" max="6" width="9.00390625" style="4" customWidth="1"/>
    <col min="7" max="7" width="12.00390625" style="5" customWidth="1"/>
    <col min="8" max="8" width="10.75390625" style="4" customWidth="1"/>
    <col min="9" max="9" width="9.375" style="4" customWidth="1"/>
    <col min="10" max="10" width="10.125" style="6" customWidth="1"/>
    <col min="11" max="11" width="14.375" style="6" bestFit="1" customWidth="1"/>
    <col min="12" max="12" width="11.50390625" style="6" customWidth="1"/>
    <col min="13" max="13" width="7.25390625" style="4" customWidth="1"/>
    <col min="14" max="14" width="6.75390625" style="4" customWidth="1"/>
    <col min="15" max="201" width="9.00390625" style="4" customWidth="1"/>
  </cols>
  <sheetData>
    <row r="1" spans="1:15" ht="16.5" customHeight="1">
      <c r="A1" s="41" t="s">
        <v>0</v>
      </c>
      <c r="B1" s="41"/>
      <c r="C1" s="5"/>
      <c r="D1" s="5"/>
      <c r="F1" s="5"/>
      <c r="H1" s="5"/>
      <c r="I1" s="5"/>
      <c r="J1" s="16"/>
      <c r="K1" s="16"/>
      <c r="L1" s="16"/>
      <c r="M1" s="5"/>
      <c r="N1" s="5"/>
      <c r="O1" s="5"/>
    </row>
    <row r="2" spans="1:15" ht="28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3"/>
      <c r="K2" s="43"/>
      <c r="L2" s="43"/>
      <c r="M2" s="42"/>
      <c r="N2" s="42"/>
      <c r="O2" s="42"/>
    </row>
    <row r="3" spans="1:15" ht="16.5" customHeight="1">
      <c r="A3" s="8" t="s">
        <v>2</v>
      </c>
      <c r="B3" s="9"/>
      <c r="C3" s="9"/>
      <c r="D3" s="9"/>
      <c r="E3" s="22"/>
      <c r="F3" s="9"/>
      <c r="G3" s="10"/>
      <c r="H3" s="44" t="s">
        <v>35</v>
      </c>
      <c r="I3" s="45"/>
      <c r="J3" s="46"/>
      <c r="K3" s="46"/>
      <c r="L3" s="21"/>
      <c r="M3" s="10"/>
      <c r="N3" s="10"/>
      <c r="O3" s="10"/>
    </row>
    <row r="4" spans="1:15" ht="16.5" customHeight="1">
      <c r="A4" s="47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40" t="s">
        <v>12</v>
      </c>
      <c r="K4" s="40" t="s">
        <v>13</v>
      </c>
      <c r="L4" s="40" t="s">
        <v>14</v>
      </c>
      <c r="M4" s="39" t="s">
        <v>15</v>
      </c>
      <c r="N4" s="39" t="s">
        <v>16</v>
      </c>
      <c r="O4" s="33" t="s">
        <v>17</v>
      </c>
    </row>
    <row r="5" spans="1:15" s="4" customFormat="1" ht="16.5" customHeight="1">
      <c r="A5" s="47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39"/>
      <c r="N5" s="39"/>
      <c r="O5" s="33"/>
    </row>
    <row r="6" spans="1:15" s="2" customFormat="1" ht="16.5" customHeight="1">
      <c r="A6" s="11">
        <f>ROW()-5</f>
        <v>1</v>
      </c>
      <c r="B6" s="30" t="s">
        <v>33</v>
      </c>
      <c r="C6" s="23">
        <v>201</v>
      </c>
      <c r="D6" s="12" t="str">
        <f>LEFT(C6,LEN(C6)-2)</f>
        <v>2</v>
      </c>
      <c r="E6" s="24" t="s">
        <v>18</v>
      </c>
      <c r="F6" s="13">
        <v>2.8</v>
      </c>
      <c r="G6" s="14">
        <v>84.11</v>
      </c>
      <c r="H6" s="15">
        <f>G6-I6</f>
        <v>15.030000000000001</v>
      </c>
      <c r="I6" s="15">
        <v>69.08</v>
      </c>
      <c r="J6" s="13">
        <f>L6/G6</f>
        <v>8169.742004517893</v>
      </c>
      <c r="K6" s="13">
        <f>L6/I6</f>
        <v>9947.264041690794</v>
      </c>
      <c r="L6" s="13">
        <v>687157</v>
      </c>
      <c r="M6" s="17" t="s">
        <v>19</v>
      </c>
      <c r="N6" s="17" t="s">
        <v>20</v>
      </c>
      <c r="O6" s="48" t="s">
        <v>29</v>
      </c>
    </row>
    <row r="7" spans="1:15" s="2" customFormat="1" ht="16.5" customHeight="1">
      <c r="A7" s="11">
        <f aca="true" t="shared" si="0" ref="A7:A55">ROW()-5</f>
        <v>2</v>
      </c>
      <c r="B7" s="30" t="s">
        <v>33</v>
      </c>
      <c r="C7" s="23">
        <v>202</v>
      </c>
      <c r="D7" s="12" t="str">
        <f aca="true" t="shared" si="1" ref="D7:D55">LEFT(C7,LEN(C7)-2)</f>
        <v>2</v>
      </c>
      <c r="E7" s="24" t="s">
        <v>18</v>
      </c>
      <c r="F7" s="13">
        <v>2.8</v>
      </c>
      <c r="G7" s="14">
        <v>84.1</v>
      </c>
      <c r="H7" s="15">
        <f aca="true" t="shared" si="2" ref="H7:H55">G7-I7</f>
        <v>15.030000000000001</v>
      </c>
      <c r="I7" s="15">
        <v>69.07</v>
      </c>
      <c r="J7" s="13">
        <f aca="true" t="shared" si="3" ref="J7:J55">L7/G7</f>
        <v>8265.826397146255</v>
      </c>
      <c r="K7" s="13">
        <f aca="true" t="shared" si="4" ref="K7:K55">L7/I7</f>
        <v>10064.514260894746</v>
      </c>
      <c r="L7" s="13">
        <v>695156</v>
      </c>
      <c r="M7" s="17" t="s">
        <v>19</v>
      </c>
      <c r="N7" s="17" t="s">
        <v>20</v>
      </c>
      <c r="O7" s="48"/>
    </row>
    <row r="8" spans="1:15" s="2" customFormat="1" ht="16.5" customHeight="1">
      <c r="A8" s="11">
        <f t="shared" si="0"/>
        <v>3</v>
      </c>
      <c r="B8" s="30" t="s">
        <v>33</v>
      </c>
      <c r="C8" s="23">
        <v>203</v>
      </c>
      <c r="D8" s="12" t="str">
        <f t="shared" si="1"/>
        <v>2</v>
      </c>
      <c r="E8" s="24" t="s">
        <v>21</v>
      </c>
      <c r="F8" s="13">
        <v>2.8</v>
      </c>
      <c r="G8" s="14">
        <v>117</v>
      </c>
      <c r="H8" s="15">
        <f t="shared" si="2"/>
        <v>20.909999999999997</v>
      </c>
      <c r="I8" s="15">
        <v>96.09</v>
      </c>
      <c r="J8" s="13">
        <f t="shared" si="3"/>
        <v>7946.871794871795</v>
      </c>
      <c r="K8" s="13">
        <f t="shared" si="4"/>
        <v>9676.178582578832</v>
      </c>
      <c r="L8" s="13">
        <v>929784</v>
      </c>
      <c r="M8" s="17" t="s">
        <v>19</v>
      </c>
      <c r="N8" s="17" t="s">
        <v>20</v>
      </c>
      <c r="O8" s="48"/>
    </row>
    <row r="9" spans="1:15" s="2" customFormat="1" ht="16.5" customHeight="1">
      <c r="A9" s="11">
        <f t="shared" si="0"/>
        <v>4</v>
      </c>
      <c r="B9" s="30" t="s">
        <v>33</v>
      </c>
      <c r="C9" s="23">
        <v>204</v>
      </c>
      <c r="D9" s="12" t="str">
        <f t="shared" si="1"/>
        <v>2</v>
      </c>
      <c r="E9" s="24" t="s">
        <v>34</v>
      </c>
      <c r="F9" s="13">
        <v>2.8</v>
      </c>
      <c r="G9" s="14">
        <v>96.33</v>
      </c>
      <c r="H9" s="15">
        <f t="shared" si="2"/>
        <v>17.22</v>
      </c>
      <c r="I9" s="15">
        <v>79.11</v>
      </c>
      <c r="J9" s="13">
        <f t="shared" si="3"/>
        <v>8342.811169936676</v>
      </c>
      <c r="K9" s="13">
        <f t="shared" si="4"/>
        <v>10158.804196688156</v>
      </c>
      <c r="L9" s="13">
        <v>803663</v>
      </c>
      <c r="M9" s="17" t="s">
        <v>19</v>
      </c>
      <c r="N9" s="17" t="s">
        <v>20</v>
      </c>
      <c r="O9" s="48"/>
    </row>
    <row r="10" spans="1:15" s="2" customFormat="1" ht="16.5" customHeight="1">
      <c r="A10" s="11">
        <f t="shared" si="0"/>
        <v>5</v>
      </c>
      <c r="B10" s="30" t="s">
        <v>33</v>
      </c>
      <c r="C10" s="23">
        <v>205</v>
      </c>
      <c r="D10" s="12" t="str">
        <f t="shared" si="1"/>
        <v>2</v>
      </c>
      <c r="E10" s="24" t="s">
        <v>34</v>
      </c>
      <c r="F10" s="13">
        <v>2.8</v>
      </c>
      <c r="G10" s="14">
        <v>96.33</v>
      </c>
      <c r="H10" s="15">
        <f t="shared" si="2"/>
        <v>17.22</v>
      </c>
      <c r="I10" s="15">
        <v>79.11</v>
      </c>
      <c r="J10" s="13">
        <f t="shared" si="3"/>
        <v>8192.795598463616</v>
      </c>
      <c r="K10" s="13">
        <f t="shared" si="4"/>
        <v>9976.134496271015</v>
      </c>
      <c r="L10" s="13">
        <v>789212</v>
      </c>
      <c r="M10" s="17" t="s">
        <v>19</v>
      </c>
      <c r="N10" s="17" t="s">
        <v>20</v>
      </c>
      <c r="O10" s="48"/>
    </row>
    <row r="11" spans="1:15" s="2" customFormat="1" ht="16.5" customHeight="1">
      <c r="A11" s="11">
        <f t="shared" si="0"/>
        <v>6</v>
      </c>
      <c r="B11" s="30" t="s">
        <v>33</v>
      </c>
      <c r="C11" s="23">
        <v>206</v>
      </c>
      <c r="D11" s="12" t="str">
        <f t="shared" si="1"/>
        <v>2</v>
      </c>
      <c r="E11" s="24" t="s">
        <v>21</v>
      </c>
      <c r="F11" s="13">
        <v>2.8</v>
      </c>
      <c r="G11" s="14">
        <v>117</v>
      </c>
      <c r="H11" s="15">
        <f t="shared" si="2"/>
        <v>20.909999999999997</v>
      </c>
      <c r="I11" s="15">
        <v>96.09</v>
      </c>
      <c r="J11" s="13">
        <f t="shared" si="3"/>
        <v>7746.82905982906</v>
      </c>
      <c r="K11" s="13">
        <f t="shared" si="4"/>
        <v>9432.604849620147</v>
      </c>
      <c r="L11" s="13">
        <v>906379</v>
      </c>
      <c r="M11" s="17" t="s">
        <v>19</v>
      </c>
      <c r="N11" s="17" t="s">
        <v>20</v>
      </c>
      <c r="O11" s="48"/>
    </row>
    <row r="12" spans="1:15" s="2" customFormat="1" ht="16.5" customHeight="1">
      <c r="A12" s="11">
        <f t="shared" si="0"/>
        <v>7</v>
      </c>
      <c r="B12" s="30" t="s">
        <v>33</v>
      </c>
      <c r="C12" s="23">
        <v>301</v>
      </c>
      <c r="D12" s="12" t="str">
        <f t="shared" si="1"/>
        <v>3</v>
      </c>
      <c r="E12" s="24" t="s">
        <v>18</v>
      </c>
      <c r="F12" s="13">
        <v>2.8</v>
      </c>
      <c r="G12" s="14">
        <v>84.11</v>
      </c>
      <c r="H12" s="15">
        <f t="shared" si="2"/>
        <v>15.030000000000001</v>
      </c>
      <c r="I12" s="15">
        <v>69.08</v>
      </c>
      <c r="J12" s="13">
        <f t="shared" si="3"/>
        <v>8199.7503269528</v>
      </c>
      <c r="K12" s="13">
        <f t="shared" si="4"/>
        <v>9983.80138969311</v>
      </c>
      <c r="L12" s="13">
        <v>689681</v>
      </c>
      <c r="M12" s="17" t="s">
        <v>19</v>
      </c>
      <c r="N12" s="17" t="s">
        <v>20</v>
      </c>
      <c r="O12" s="48"/>
    </row>
    <row r="13" spans="1:15" s="2" customFormat="1" ht="16.5" customHeight="1">
      <c r="A13" s="11">
        <f t="shared" si="0"/>
        <v>8</v>
      </c>
      <c r="B13" s="30" t="s">
        <v>33</v>
      </c>
      <c r="C13" s="23">
        <v>302</v>
      </c>
      <c r="D13" s="12" t="str">
        <f t="shared" si="1"/>
        <v>3</v>
      </c>
      <c r="E13" s="24" t="s">
        <v>18</v>
      </c>
      <c r="F13" s="13">
        <v>2.8</v>
      </c>
      <c r="G13" s="14">
        <v>84.1</v>
      </c>
      <c r="H13" s="15">
        <f t="shared" si="2"/>
        <v>15.030000000000001</v>
      </c>
      <c r="I13" s="15">
        <v>69.07</v>
      </c>
      <c r="J13" s="13">
        <f t="shared" si="3"/>
        <v>8295.826397146255</v>
      </c>
      <c r="K13" s="13">
        <f t="shared" si="4"/>
        <v>10101.04242073259</v>
      </c>
      <c r="L13" s="13">
        <v>697679</v>
      </c>
      <c r="M13" s="17" t="s">
        <v>19</v>
      </c>
      <c r="N13" s="17" t="s">
        <v>20</v>
      </c>
      <c r="O13" s="48"/>
    </row>
    <row r="14" spans="1:15" s="2" customFormat="1" ht="16.5" customHeight="1">
      <c r="A14" s="11">
        <f t="shared" si="0"/>
        <v>9</v>
      </c>
      <c r="B14" s="30" t="s">
        <v>33</v>
      </c>
      <c r="C14" s="23">
        <v>303</v>
      </c>
      <c r="D14" s="12" t="str">
        <f t="shared" si="1"/>
        <v>3</v>
      </c>
      <c r="E14" s="24" t="s">
        <v>21</v>
      </c>
      <c r="F14" s="13">
        <v>2.8</v>
      </c>
      <c r="G14" s="14">
        <v>117</v>
      </c>
      <c r="H14" s="15">
        <f t="shared" si="2"/>
        <v>20.909999999999997</v>
      </c>
      <c r="I14" s="15">
        <v>96.09</v>
      </c>
      <c r="J14" s="13">
        <f t="shared" si="3"/>
        <v>8196.923076923076</v>
      </c>
      <c r="K14" s="13">
        <f t="shared" si="4"/>
        <v>9980.64314704964</v>
      </c>
      <c r="L14" s="13">
        <v>959040</v>
      </c>
      <c r="M14" s="17" t="s">
        <v>19</v>
      </c>
      <c r="N14" s="17" t="s">
        <v>20</v>
      </c>
      <c r="O14" s="48"/>
    </row>
    <row r="15" spans="1:15" s="2" customFormat="1" ht="16.5" customHeight="1">
      <c r="A15" s="11">
        <f t="shared" si="0"/>
        <v>10</v>
      </c>
      <c r="B15" s="30" t="s">
        <v>33</v>
      </c>
      <c r="C15" s="23">
        <v>304</v>
      </c>
      <c r="D15" s="12" t="str">
        <f t="shared" si="1"/>
        <v>3</v>
      </c>
      <c r="E15" s="24" t="s">
        <v>34</v>
      </c>
      <c r="F15" s="13">
        <v>2.8</v>
      </c>
      <c r="G15" s="14">
        <v>96.33</v>
      </c>
      <c r="H15" s="15">
        <f t="shared" si="2"/>
        <v>17.22</v>
      </c>
      <c r="I15" s="15">
        <v>79.11</v>
      </c>
      <c r="J15" s="13">
        <f t="shared" si="3"/>
        <v>8372.822589016921</v>
      </c>
      <c r="K15" s="13">
        <f t="shared" si="4"/>
        <v>10195.348249273164</v>
      </c>
      <c r="L15" s="13">
        <v>806554</v>
      </c>
      <c r="M15" s="17" t="s">
        <v>19</v>
      </c>
      <c r="N15" s="17" t="s">
        <v>20</v>
      </c>
      <c r="O15" s="48"/>
    </row>
    <row r="16" spans="1:15" s="2" customFormat="1" ht="16.5" customHeight="1">
      <c r="A16" s="11">
        <f t="shared" si="0"/>
        <v>11</v>
      </c>
      <c r="B16" s="30" t="s">
        <v>33</v>
      </c>
      <c r="C16" s="23">
        <v>305</v>
      </c>
      <c r="D16" s="12" t="str">
        <f t="shared" si="1"/>
        <v>3</v>
      </c>
      <c r="E16" s="24" t="s">
        <v>34</v>
      </c>
      <c r="F16" s="13">
        <v>2.8</v>
      </c>
      <c r="G16" s="14">
        <v>96.33</v>
      </c>
      <c r="H16" s="15">
        <f t="shared" si="2"/>
        <v>17.22</v>
      </c>
      <c r="I16" s="15">
        <v>79.11</v>
      </c>
      <c r="J16" s="13">
        <f t="shared" si="3"/>
        <v>8222.786255579778</v>
      </c>
      <c r="K16" s="13">
        <f t="shared" si="4"/>
        <v>10012.653267602072</v>
      </c>
      <c r="L16" s="13">
        <v>792101</v>
      </c>
      <c r="M16" s="17" t="s">
        <v>19</v>
      </c>
      <c r="N16" s="17" t="s">
        <v>20</v>
      </c>
      <c r="O16" s="48"/>
    </row>
    <row r="17" spans="1:15" s="2" customFormat="1" ht="16.5" customHeight="1">
      <c r="A17" s="11">
        <f t="shared" si="0"/>
        <v>12</v>
      </c>
      <c r="B17" s="30" t="s">
        <v>33</v>
      </c>
      <c r="C17" s="23">
        <v>306</v>
      </c>
      <c r="D17" s="12" t="str">
        <f t="shared" si="1"/>
        <v>3</v>
      </c>
      <c r="E17" s="24" t="s">
        <v>21</v>
      </c>
      <c r="F17" s="13">
        <v>2.8</v>
      </c>
      <c r="G17" s="14">
        <v>117</v>
      </c>
      <c r="H17" s="15">
        <f t="shared" si="2"/>
        <v>20.909999999999997</v>
      </c>
      <c r="I17" s="15">
        <v>96.09</v>
      </c>
      <c r="J17" s="13">
        <f t="shared" si="3"/>
        <v>7996.880341880342</v>
      </c>
      <c r="K17" s="13">
        <f t="shared" si="4"/>
        <v>9737.069414090956</v>
      </c>
      <c r="L17" s="13">
        <v>935635</v>
      </c>
      <c r="M17" s="17" t="s">
        <v>19</v>
      </c>
      <c r="N17" s="17" t="s">
        <v>20</v>
      </c>
      <c r="O17" s="48"/>
    </row>
    <row r="18" spans="1:15" s="2" customFormat="1" ht="16.5" customHeight="1">
      <c r="A18" s="11">
        <f t="shared" si="0"/>
        <v>13</v>
      </c>
      <c r="B18" s="30" t="s">
        <v>33</v>
      </c>
      <c r="C18" s="23">
        <v>401</v>
      </c>
      <c r="D18" s="12" t="str">
        <f t="shared" si="1"/>
        <v>4</v>
      </c>
      <c r="E18" s="24" t="s">
        <v>18</v>
      </c>
      <c r="F18" s="13">
        <v>2.8</v>
      </c>
      <c r="G18" s="14">
        <v>84.11</v>
      </c>
      <c r="H18" s="15">
        <f t="shared" si="2"/>
        <v>15.030000000000001</v>
      </c>
      <c r="I18" s="15">
        <v>69.08</v>
      </c>
      <c r="J18" s="13">
        <f t="shared" si="3"/>
        <v>8229.746760194983</v>
      </c>
      <c r="K18" s="13">
        <f t="shared" si="4"/>
        <v>10020.324261725536</v>
      </c>
      <c r="L18" s="13">
        <v>692204</v>
      </c>
      <c r="M18" s="17" t="s">
        <v>19</v>
      </c>
      <c r="N18" s="17" t="s">
        <v>20</v>
      </c>
      <c r="O18" s="48"/>
    </row>
    <row r="19" spans="1:15" s="2" customFormat="1" ht="16.5" customHeight="1">
      <c r="A19" s="11">
        <f t="shared" si="0"/>
        <v>14</v>
      </c>
      <c r="B19" s="30" t="s">
        <v>33</v>
      </c>
      <c r="C19" s="23">
        <v>402</v>
      </c>
      <c r="D19" s="12" t="str">
        <f t="shared" si="1"/>
        <v>4</v>
      </c>
      <c r="E19" s="24" t="s">
        <v>18</v>
      </c>
      <c r="F19" s="13">
        <v>2.8</v>
      </c>
      <c r="G19" s="14">
        <v>84.1</v>
      </c>
      <c r="H19" s="15">
        <f t="shared" si="2"/>
        <v>15.030000000000001</v>
      </c>
      <c r="I19" s="15">
        <v>69.07</v>
      </c>
      <c r="J19" s="13">
        <f t="shared" si="3"/>
        <v>8325.838287752676</v>
      </c>
      <c r="K19" s="13">
        <f t="shared" si="4"/>
        <v>10137.585058636167</v>
      </c>
      <c r="L19" s="13">
        <v>700203</v>
      </c>
      <c r="M19" s="17" t="s">
        <v>19</v>
      </c>
      <c r="N19" s="17" t="s">
        <v>20</v>
      </c>
      <c r="O19" s="48"/>
    </row>
    <row r="20" spans="1:15" s="2" customFormat="1" ht="16.5" customHeight="1">
      <c r="A20" s="11">
        <f t="shared" si="0"/>
        <v>15</v>
      </c>
      <c r="B20" s="30" t="s">
        <v>33</v>
      </c>
      <c r="C20" s="23">
        <v>403</v>
      </c>
      <c r="D20" s="12" t="str">
        <f t="shared" si="1"/>
        <v>4</v>
      </c>
      <c r="E20" s="24" t="s">
        <v>21</v>
      </c>
      <c r="F20" s="13">
        <v>2.8</v>
      </c>
      <c r="G20" s="14">
        <v>117</v>
      </c>
      <c r="H20" s="15">
        <f t="shared" si="2"/>
        <v>20.909999999999997</v>
      </c>
      <c r="I20" s="15">
        <v>96.09</v>
      </c>
      <c r="J20" s="13">
        <f t="shared" si="3"/>
        <v>8226.931623931623</v>
      </c>
      <c r="K20" s="13">
        <f t="shared" si="4"/>
        <v>10017.18180872099</v>
      </c>
      <c r="L20" s="13">
        <v>962551</v>
      </c>
      <c r="M20" s="17" t="s">
        <v>19</v>
      </c>
      <c r="N20" s="17" t="s">
        <v>20</v>
      </c>
      <c r="O20" s="48"/>
    </row>
    <row r="21" spans="1:15" s="2" customFormat="1" ht="16.5" customHeight="1">
      <c r="A21" s="11">
        <f t="shared" si="0"/>
        <v>16</v>
      </c>
      <c r="B21" s="30" t="s">
        <v>33</v>
      </c>
      <c r="C21" s="23">
        <v>404</v>
      </c>
      <c r="D21" s="12" t="str">
        <f t="shared" si="1"/>
        <v>4</v>
      </c>
      <c r="E21" s="24" t="s">
        <v>34</v>
      </c>
      <c r="F21" s="13">
        <v>2.8</v>
      </c>
      <c r="G21" s="14">
        <v>96.33</v>
      </c>
      <c r="H21" s="15">
        <f t="shared" si="2"/>
        <v>17.22</v>
      </c>
      <c r="I21" s="15">
        <v>79.11</v>
      </c>
      <c r="J21" s="13">
        <f t="shared" si="3"/>
        <v>8402.834008097167</v>
      </c>
      <c r="K21" s="13">
        <f t="shared" si="4"/>
        <v>10231.892301858172</v>
      </c>
      <c r="L21" s="13">
        <v>809445</v>
      </c>
      <c r="M21" s="17" t="s">
        <v>19</v>
      </c>
      <c r="N21" s="17" t="s">
        <v>20</v>
      </c>
      <c r="O21" s="48"/>
    </row>
    <row r="22" spans="1:15" s="2" customFormat="1" ht="16.5" customHeight="1">
      <c r="A22" s="11">
        <f t="shared" si="0"/>
        <v>17</v>
      </c>
      <c r="B22" s="30" t="s">
        <v>33</v>
      </c>
      <c r="C22" s="23">
        <v>405</v>
      </c>
      <c r="D22" s="12" t="str">
        <f t="shared" si="1"/>
        <v>4</v>
      </c>
      <c r="E22" s="24" t="s">
        <v>34</v>
      </c>
      <c r="F22" s="13">
        <v>2.8</v>
      </c>
      <c r="G22" s="14">
        <v>96.33</v>
      </c>
      <c r="H22" s="15">
        <f t="shared" si="2"/>
        <v>17.22</v>
      </c>
      <c r="I22" s="15">
        <v>79.11</v>
      </c>
      <c r="J22" s="13">
        <f t="shared" si="3"/>
        <v>8252.797674660023</v>
      </c>
      <c r="K22" s="13">
        <f t="shared" si="4"/>
        <v>10049.19732018708</v>
      </c>
      <c r="L22" s="13">
        <v>794992</v>
      </c>
      <c r="M22" s="17" t="s">
        <v>19</v>
      </c>
      <c r="N22" s="17" t="s">
        <v>20</v>
      </c>
      <c r="O22" s="48"/>
    </row>
    <row r="23" spans="1:15" s="2" customFormat="1" ht="16.5" customHeight="1">
      <c r="A23" s="11">
        <f t="shared" si="0"/>
        <v>18</v>
      </c>
      <c r="B23" s="30" t="s">
        <v>33</v>
      </c>
      <c r="C23" s="23">
        <v>406</v>
      </c>
      <c r="D23" s="12" t="str">
        <f t="shared" si="1"/>
        <v>4</v>
      </c>
      <c r="E23" s="24" t="s">
        <v>21</v>
      </c>
      <c r="F23" s="13">
        <v>2.8</v>
      </c>
      <c r="G23" s="14">
        <v>117</v>
      </c>
      <c r="H23" s="15">
        <f t="shared" si="2"/>
        <v>20.909999999999997</v>
      </c>
      <c r="I23" s="15">
        <v>96.09</v>
      </c>
      <c r="J23" s="13">
        <f t="shared" si="3"/>
        <v>8026.880341880342</v>
      </c>
      <c r="K23" s="13">
        <f t="shared" si="4"/>
        <v>9773.597668852117</v>
      </c>
      <c r="L23" s="13">
        <v>939145</v>
      </c>
      <c r="M23" s="17" t="s">
        <v>19</v>
      </c>
      <c r="N23" s="17" t="s">
        <v>20</v>
      </c>
      <c r="O23" s="48"/>
    </row>
    <row r="24" spans="1:15" s="2" customFormat="1" ht="16.5" customHeight="1">
      <c r="A24" s="11">
        <f t="shared" si="0"/>
        <v>19</v>
      </c>
      <c r="B24" s="30" t="s">
        <v>33</v>
      </c>
      <c r="C24" s="23">
        <v>501</v>
      </c>
      <c r="D24" s="12" t="str">
        <f t="shared" si="1"/>
        <v>5</v>
      </c>
      <c r="E24" s="24" t="s">
        <v>18</v>
      </c>
      <c r="F24" s="13">
        <v>2.8</v>
      </c>
      <c r="G24" s="14">
        <v>84.11</v>
      </c>
      <c r="H24" s="15">
        <f t="shared" si="2"/>
        <v>15.030000000000001</v>
      </c>
      <c r="I24" s="15">
        <v>69.08</v>
      </c>
      <c r="J24" s="13">
        <f t="shared" si="3"/>
        <v>8259.766971822613</v>
      </c>
      <c r="K24" s="13">
        <f t="shared" si="4"/>
        <v>10056.876085697742</v>
      </c>
      <c r="L24" s="13">
        <v>694729</v>
      </c>
      <c r="M24" s="17" t="s">
        <v>19</v>
      </c>
      <c r="N24" s="17" t="s">
        <v>20</v>
      </c>
      <c r="O24" s="48"/>
    </row>
    <row r="25" spans="1:15" s="2" customFormat="1" ht="16.5" customHeight="1">
      <c r="A25" s="11">
        <f t="shared" si="0"/>
        <v>20</v>
      </c>
      <c r="B25" s="30" t="s">
        <v>33</v>
      </c>
      <c r="C25" s="23">
        <v>502</v>
      </c>
      <c r="D25" s="12" t="str">
        <f t="shared" si="1"/>
        <v>5</v>
      </c>
      <c r="E25" s="24" t="s">
        <v>18</v>
      </c>
      <c r="F25" s="13">
        <v>2.8</v>
      </c>
      <c r="G25" s="14">
        <v>84.1</v>
      </c>
      <c r="H25" s="15">
        <f t="shared" si="2"/>
        <v>15.030000000000001</v>
      </c>
      <c r="I25" s="15">
        <v>69.07</v>
      </c>
      <c r="J25" s="13">
        <f t="shared" si="3"/>
        <v>8355.838287752676</v>
      </c>
      <c r="K25" s="13">
        <f t="shared" si="4"/>
        <v>10174.113218474013</v>
      </c>
      <c r="L25" s="13">
        <v>702726</v>
      </c>
      <c r="M25" s="17" t="s">
        <v>19</v>
      </c>
      <c r="N25" s="17" t="s">
        <v>20</v>
      </c>
      <c r="O25" s="48"/>
    </row>
    <row r="26" spans="1:15" s="2" customFormat="1" ht="16.5" customHeight="1">
      <c r="A26" s="11">
        <f t="shared" si="0"/>
        <v>21</v>
      </c>
      <c r="B26" s="30" t="s">
        <v>33</v>
      </c>
      <c r="C26" s="23">
        <v>504</v>
      </c>
      <c r="D26" s="12" t="str">
        <f t="shared" si="1"/>
        <v>5</v>
      </c>
      <c r="E26" s="24" t="s">
        <v>34</v>
      </c>
      <c r="F26" s="13">
        <v>2.8</v>
      </c>
      <c r="G26" s="14">
        <v>96.33</v>
      </c>
      <c r="H26" s="15">
        <f t="shared" si="2"/>
        <v>17.22</v>
      </c>
      <c r="I26" s="15">
        <v>79.11</v>
      </c>
      <c r="J26" s="13">
        <f t="shared" si="3"/>
        <v>8432.83504619537</v>
      </c>
      <c r="K26" s="13">
        <f t="shared" si="4"/>
        <v>10268.423713816206</v>
      </c>
      <c r="L26" s="13">
        <v>812335</v>
      </c>
      <c r="M26" s="17" t="s">
        <v>19</v>
      </c>
      <c r="N26" s="17" t="s">
        <v>20</v>
      </c>
      <c r="O26" s="48"/>
    </row>
    <row r="27" spans="1:15" s="2" customFormat="1" ht="16.5" customHeight="1">
      <c r="A27" s="11">
        <f t="shared" si="0"/>
        <v>22</v>
      </c>
      <c r="B27" s="30" t="s">
        <v>33</v>
      </c>
      <c r="C27" s="23">
        <v>505</v>
      </c>
      <c r="D27" s="12" t="str">
        <f t="shared" si="1"/>
        <v>5</v>
      </c>
      <c r="E27" s="24" t="s">
        <v>34</v>
      </c>
      <c r="F27" s="13">
        <v>2.8</v>
      </c>
      <c r="G27" s="14">
        <v>96.33</v>
      </c>
      <c r="H27" s="15">
        <f t="shared" si="2"/>
        <v>17.22</v>
      </c>
      <c r="I27" s="15">
        <v>79.11</v>
      </c>
      <c r="J27" s="13">
        <f t="shared" si="3"/>
        <v>8282.798712758227</v>
      </c>
      <c r="K27" s="13">
        <f t="shared" si="4"/>
        <v>10085.728732145115</v>
      </c>
      <c r="L27" s="13">
        <v>797882</v>
      </c>
      <c r="M27" s="17" t="s">
        <v>19</v>
      </c>
      <c r="N27" s="17" t="s">
        <v>20</v>
      </c>
      <c r="O27" s="48"/>
    </row>
    <row r="28" spans="1:15" s="2" customFormat="1" ht="16.5" customHeight="1">
      <c r="A28" s="11">
        <f t="shared" si="0"/>
        <v>23</v>
      </c>
      <c r="B28" s="30" t="s">
        <v>33</v>
      </c>
      <c r="C28" s="23">
        <v>506</v>
      </c>
      <c r="D28" s="12" t="str">
        <f t="shared" si="1"/>
        <v>5</v>
      </c>
      <c r="E28" s="24" t="s">
        <v>21</v>
      </c>
      <c r="F28" s="13">
        <v>2.8</v>
      </c>
      <c r="G28" s="14">
        <v>117</v>
      </c>
      <c r="H28" s="15">
        <f t="shared" si="2"/>
        <v>20.909999999999997</v>
      </c>
      <c r="I28" s="15">
        <v>96.09</v>
      </c>
      <c r="J28" s="13">
        <f t="shared" si="3"/>
        <v>8056.897435897436</v>
      </c>
      <c r="K28" s="13">
        <f t="shared" si="4"/>
        <v>9810.146737433655</v>
      </c>
      <c r="L28" s="13">
        <v>942657</v>
      </c>
      <c r="M28" s="17" t="s">
        <v>19</v>
      </c>
      <c r="N28" s="17" t="s">
        <v>20</v>
      </c>
      <c r="O28" s="48"/>
    </row>
    <row r="29" spans="1:15" s="2" customFormat="1" ht="16.5" customHeight="1">
      <c r="A29" s="11">
        <f t="shared" si="0"/>
        <v>24</v>
      </c>
      <c r="B29" s="30" t="s">
        <v>33</v>
      </c>
      <c r="C29" s="23">
        <v>601</v>
      </c>
      <c r="D29" s="12" t="str">
        <f t="shared" si="1"/>
        <v>6</v>
      </c>
      <c r="E29" s="24" t="s">
        <v>18</v>
      </c>
      <c r="F29" s="13">
        <v>2.8</v>
      </c>
      <c r="G29" s="14">
        <v>84.11</v>
      </c>
      <c r="H29" s="15">
        <f t="shared" si="2"/>
        <v>15.030000000000001</v>
      </c>
      <c r="I29" s="15">
        <v>69.08</v>
      </c>
      <c r="J29" s="13">
        <f t="shared" si="3"/>
        <v>8289.763405064796</v>
      </c>
      <c r="K29" s="13">
        <f t="shared" si="4"/>
        <v>10093.398957730169</v>
      </c>
      <c r="L29" s="13">
        <v>697252</v>
      </c>
      <c r="M29" s="17" t="s">
        <v>19</v>
      </c>
      <c r="N29" s="17" t="s">
        <v>20</v>
      </c>
      <c r="O29" s="48"/>
    </row>
    <row r="30" spans="1:15" s="2" customFormat="1" ht="16.5" customHeight="1">
      <c r="A30" s="11">
        <f t="shared" si="0"/>
        <v>25</v>
      </c>
      <c r="B30" s="30" t="s">
        <v>33</v>
      </c>
      <c r="C30" s="23">
        <v>602</v>
      </c>
      <c r="D30" s="12" t="str">
        <f t="shared" si="1"/>
        <v>6</v>
      </c>
      <c r="E30" s="24" t="s">
        <v>18</v>
      </c>
      <c r="F30" s="13">
        <v>2.8</v>
      </c>
      <c r="G30" s="14">
        <v>84.1</v>
      </c>
      <c r="H30" s="15">
        <f t="shared" si="2"/>
        <v>15.030000000000001</v>
      </c>
      <c r="I30" s="15">
        <v>69.07</v>
      </c>
      <c r="J30" s="13">
        <f t="shared" si="3"/>
        <v>8385.850178359096</v>
      </c>
      <c r="K30" s="13">
        <f t="shared" si="4"/>
        <v>10210.655856377589</v>
      </c>
      <c r="L30" s="13">
        <v>705250</v>
      </c>
      <c r="M30" s="17" t="s">
        <v>19</v>
      </c>
      <c r="N30" s="17" t="s">
        <v>20</v>
      </c>
      <c r="O30" s="48"/>
    </row>
    <row r="31" spans="1:15" s="2" customFormat="1" ht="16.5" customHeight="1">
      <c r="A31" s="11">
        <f t="shared" si="0"/>
        <v>26</v>
      </c>
      <c r="B31" s="30" t="s">
        <v>33</v>
      </c>
      <c r="C31" s="23">
        <v>604</v>
      </c>
      <c r="D31" s="12" t="str">
        <f t="shared" si="1"/>
        <v>6</v>
      </c>
      <c r="E31" s="24" t="s">
        <v>34</v>
      </c>
      <c r="F31" s="13">
        <v>2.8</v>
      </c>
      <c r="G31" s="14">
        <v>96.33</v>
      </c>
      <c r="H31" s="15">
        <f t="shared" si="2"/>
        <v>17.22</v>
      </c>
      <c r="I31" s="15">
        <v>79.11</v>
      </c>
      <c r="J31" s="13">
        <f t="shared" si="3"/>
        <v>8462.846465275616</v>
      </c>
      <c r="K31" s="13">
        <f t="shared" si="4"/>
        <v>10304.967766401214</v>
      </c>
      <c r="L31" s="13">
        <v>815226</v>
      </c>
      <c r="M31" s="17" t="s">
        <v>19</v>
      </c>
      <c r="N31" s="17" t="s">
        <v>20</v>
      </c>
      <c r="O31" s="48"/>
    </row>
    <row r="32" spans="1:15" s="2" customFormat="1" ht="16.5" customHeight="1">
      <c r="A32" s="11">
        <f t="shared" si="0"/>
        <v>27</v>
      </c>
      <c r="B32" s="30" t="s">
        <v>33</v>
      </c>
      <c r="C32" s="23">
        <v>605</v>
      </c>
      <c r="D32" s="12" t="str">
        <f t="shared" si="1"/>
        <v>6</v>
      </c>
      <c r="E32" s="24" t="s">
        <v>34</v>
      </c>
      <c r="F32" s="13">
        <v>2.8</v>
      </c>
      <c r="G32" s="14">
        <v>96.33</v>
      </c>
      <c r="H32" s="15">
        <f t="shared" si="2"/>
        <v>17.22</v>
      </c>
      <c r="I32" s="15">
        <v>79.11</v>
      </c>
      <c r="J32" s="13">
        <f t="shared" si="3"/>
        <v>8312.810131838472</v>
      </c>
      <c r="K32" s="13">
        <f t="shared" si="4"/>
        <v>10122.272784730123</v>
      </c>
      <c r="L32" s="13">
        <v>800773</v>
      </c>
      <c r="M32" s="17" t="s">
        <v>19</v>
      </c>
      <c r="N32" s="17" t="s">
        <v>20</v>
      </c>
      <c r="O32" s="48"/>
    </row>
    <row r="33" spans="1:15" s="2" customFormat="1" ht="16.5" customHeight="1">
      <c r="A33" s="11">
        <f t="shared" si="0"/>
        <v>28</v>
      </c>
      <c r="B33" s="30" t="s">
        <v>33</v>
      </c>
      <c r="C33" s="23">
        <v>606</v>
      </c>
      <c r="D33" s="12" t="str">
        <f t="shared" si="1"/>
        <v>6</v>
      </c>
      <c r="E33" s="24" t="s">
        <v>21</v>
      </c>
      <c r="F33" s="13">
        <v>2.8</v>
      </c>
      <c r="G33" s="14">
        <v>117</v>
      </c>
      <c r="H33" s="15">
        <f t="shared" si="2"/>
        <v>20.909999999999997</v>
      </c>
      <c r="I33" s="15">
        <v>96.09</v>
      </c>
      <c r="J33" s="13">
        <f t="shared" si="3"/>
        <v>8086.897435897436</v>
      </c>
      <c r="K33" s="13">
        <f t="shared" si="4"/>
        <v>9846.674992194818</v>
      </c>
      <c r="L33" s="13">
        <v>946167</v>
      </c>
      <c r="M33" s="17" t="s">
        <v>19</v>
      </c>
      <c r="N33" s="17" t="s">
        <v>20</v>
      </c>
      <c r="O33" s="48"/>
    </row>
    <row r="34" spans="1:15" s="2" customFormat="1" ht="16.5" customHeight="1">
      <c r="A34" s="11">
        <f t="shared" si="0"/>
        <v>29</v>
      </c>
      <c r="B34" s="30" t="s">
        <v>33</v>
      </c>
      <c r="C34" s="23">
        <v>701</v>
      </c>
      <c r="D34" s="12" t="str">
        <f t="shared" si="1"/>
        <v>7</v>
      </c>
      <c r="E34" s="24" t="s">
        <v>18</v>
      </c>
      <c r="F34" s="13">
        <v>2.8</v>
      </c>
      <c r="G34" s="14">
        <v>84.11</v>
      </c>
      <c r="H34" s="15">
        <f t="shared" si="2"/>
        <v>15.030000000000001</v>
      </c>
      <c r="I34" s="15">
        <v>69.08</v>
      </c>
      <c r="J34" s="13">
        <f t="shared" si="3"/>
        <v>8319.771727499703</v>
      </c>
      <c r="K34" s="13">
        <f t="shared" si="4"/>
        <v>10129.936305732484</v>
      </c>
      <c r="L34" s="13">
        <v>699776</v>
      </c>
      <c r="M34" s="17" t="s">
        <v>19</v>
      </c>
      <c r="N34" s="17" t="s">
        <v>20</v>
      </c>
      <c r="O34" s="48" t="s">
        <v>29</v>
      </c>
    </row>
    <row r="35" spans="1:15" s="2" customFormat="1" ht="16.5" customHeight="1">
      <c r="A35" s="11">
        <f t="shared" si="0"/>
        <v>30</v>
      </c>
      <c r="B35" s="30" t="s">
        <v>33</v>
      </c>
      <c r="C35" s="23">
        <v>702</v>
      </c>
      <c r="D35" s="12" t="str">
        <f t="shared" si="1"/>
        <v>7</v>
      </c>
      <c r="E35" s="24" t="s">
        <v>18</v>
      </c>
      <c r="F35" s="13">
        <v>2.8</v>
      </c>
      <c r="G35" s="14">
        <v>84.1</v>
      </c>
      <c r="H35" s="15">
        <f t="shared" si="2"/>
        <v>15.030000000000001</v>
      </c>
      <c r="I35" s="15">
        <v>69.07</v>
      </c>
      <c r="J35" s="13">
        <f t="shared" si="3"/>
        <v>8415.862068965518</v>
      </c>
      <c r="K35" s="13">
        <f t="shared" si="4"/>
        <v>10247.198494281165</v>
      </c>
      <c r="L35" s="13">
        <v>707774</v>
      </c>
      <c r="M35" s="17" t="s">
        <v>19</v>
      </c>
      <c r="N35" s="17" t="s">
        <v>20</v>
      </c>
      <c r="O35" s="48"/>
    </row>
    <row r="36" spans="1:15" s="2" customFormat="1" ht="16.5" customHeight="1">
      <c r="A36" s="11">
        <f t="shared" si="0"/>
        <v>31</v>
      </c>
      <c r="B36" s="30" t="s">
        <v>33</v>
      </c>
      <c r="C36" s="23">
        <v>704</v>
      </c>
      <c r="D36" s="12" t="str">
        <f t="shared" si="1"/>
        <v>7</v>
      </c>
      <c r="E36" s="24" t="s">
        <v>34</v>
      </c>
      <c r="F36" s="13">
        <v>2.8</v>
      </c>
      <c r="G36" s="14">
        <v>96.33</v>
      </c>
      <c r="H36" s="15">
        <f t="shared" si="2"/>
        <v>17.22</v>
      </c>
      <c r="I36" s="15">
        <v>79.11</v>
      </c>
      <c r="J36" s="13">
        <f t="shared" si="3"/>
        <v>8492.85788435586</v>
      </c>
      <c r="K36" s="13">
        <f t="shared" si="4"/>
        <v>10341.511818986222</v>
      </c>
      <c r="L36" s="13">
        <v>818117</v>
      </c>
      <c r="M36" s="17" t="s">
        <v>19</v>
      </c>
      <c r="N36" s="17" t="s">
        <v>20</v>
      </c>
      <c r="O36" s="48"/>
    </row>
    <row r="37" spans="1:15" s="2" customFormat="1" ht="16.5" customHeight="1">
      <c r="A37" s="11">
        <f t="shared" si="0"/>
        <v>32</v>
      </c>
      <c r="B37" s="30" t="s">
        <v>33</v>
      </c>
      <c r="C37" s="23">
        <v>705</v>
      </c>
      <c r="D37" s="12" t="str">
        <f t="shared" si="1"/>
        <v>7</v>
      </c>
      <c r="E37" s="24" t="s">
        <v>34</v>
      </c>
      <c r="F37" s="13">
        <v>2.8</v>
      </c>
      <c r="G37" s="14">
        <v>96.33</v>
      </c>
      <c r="H37" s="15">
        <f t="shared" si="2"/>
        <v>17.22</v>
      </c>
      <c r="I37" s="15">
        <v>79.11</v>
      </c>
      <c r="J37" s="13">
        <f t="shared" si="3"/>
        <v>8342.811169936676</v>
      </c>
      <c r="K37" s="13">
        <f t="shared" si="4"/>
        <v>10158.804196688156</v>
      </c>
      <c r="L37" s="13">
        <v>803663</v>
      </c>
      <c r="M37" s="17" t="s">
        <v>19</v>
      </c>
      <c r="N37" s="17" t="s">
        <v>20</v>
      </c>
      <c r="O37" s="48"/>
    </row>
    <row r="38" spans="1:15" s="2" customFormat="1" ht="16.5" customHeight="1">
      <c r="A38" s="11">
        <f t="shared" si="0"/>
        <v>33</v>
      </c>
      <c r="B38" s="30" t="s">
        <v>33</v>
      </c>
      <c r="C38" s="23">
        <v>706</v>
      </c>
      <c r="D38" s="12" t="str">
        <f t="shared" si="1"/>
        <v>7</v>
      </c>
      <c r="E38" s="24" t="s">
        <v>21</v>
      </c>
      <c r="F38" s="13">
        <v>2.8</v>
      </c>
      <c r="G38" s="14">
        <v>117</v>
      </c>
      <c r="H38" s="15">
        <f t="shared" si="2"/>
        <v>20.909999999999997</v>
      </c>
      <c r="I38" s="15">
        <v>96.09</v>
      </c>
      <c r="J38" s="13">
        <f t="shared" si="3"/>
        <v>8116.9059829059825</v>
      </c>
      <c r="K38" s="13">
        <f t="shared" si="4"/>
        <v>9883.213653866167</v>
      </c>
      <c r="L38" s="13">
        <v>949678</v>
      </c>
      <c r="M38" s="17" t="s">
        <v>19</v>
      </c>
      <c r="N38" s="17" t="s">
        <v>20</v>
      </c>
      <c r="O38" s="48"/>
    </row>
    <row r="39" spans="1:15" s="2" customFormat="1" ht="16.5" customHeight="1">
      <c r="A39" s="11">
        <f t="shared" si="0"/>
        <v>34</v>
      </c>
      <c r="B39" s="30" t="s">
        <v>33</v>
      </c>
      <c r="C39" s="23">
        <v>801</v>
      </c>
      <c r="D39" s="12" t="str">
        <f t="shared" si="1"/>
        <v>8</v>
      </c>
      <c r="E39" s="24" t="s">
        <v>18</v>
      </c>
      <c r="F39" s="13">
        <v>2.8</v>
      </c>
      <c r="G39" s="14">
        <v>84.11</v>
      </c>
      <c r="H39" s="15">
        <f t="shared" si="2"/>
        <v>15.030000000000001</v>
      </c>
      <c r="I39" s="15">
        <v>69.08</v>
      </c>
      <c r="J39" s="13">
        <f t="shared" si="3"/>
        <v>8349.768160741885</v>
      </c>
      <c r="K39" s="13">
        <f t="shared" si="4"/>
        <v>10166.459177764911</v>
      </c>
      <c r="L39" s="13">
        <v>702299</v>
      </c>
      <c r="M39" s="17" t="s">
        <v>19</v>
      </c>
      <c r="N39" s="17" t="s">
        <v>20</v>
      </c>
      <c r="O39" s="48"/>
    </row>
    <row r="40" spans="1:15" s="2" customFormat="1" ht="16.5" customHeight="1">
      <c r="A40" s="11">
        <f t="shared" si="0"/>
        <v>35</v>
      </c>
      <c r="B40" s="30" t="s">
        <v>33</v>
      </c>
      <c r="C40" s="23">
        <v>802</v>
      </c>
      <c r="D40" s="12" t="str">
        <f t="shared" si="1"/>
        <v>8</v>
      </c>
      <c r="E40" s="24" t="s">
        <v>18</v>
      </c>
      <c r="F40" s="13">
        <v>2.8</v>
      </c>
      <c r="G40" s="14">
        <v>84.1</v>
      </c>
      <c r="H40" s="15">
        <f t="shared" si="2"/>
        <v>15.030000000000001</v>
      </c>
      <c r="I40" s="15">
        <v>69.07</v>
      </c>
      <c r="J40" s="13">
        <f t="shared" si="3"/>
        <v>8445.862068965518</v>
      </c>
      <c r="K40" s="13">
        <f t="shared" si="4"/>
        <v>10283.726654119011</v>
      </c>
      <c r="L40" s="13">
        <v>710297</v>
      </c>
      <c r="M40" s="17" t="s">
        <v>19</v>
      </c>
      <c r="N40" s="17" t="s">
        <v>20</v>
      </c>
      <c r="O40" s="48"/>
    </row>
    <row r="41" spans="1:15" s="2" customFormat="1" ht="16.5" customHeight="1">
      <c r="A41" s="11">
        <f t="shared" si="0"/>
        <v>36</v>
      </c>
      <c r="B41" s="30" t="s">
        <v>33</v>
      </c>
      <c r="C41" s="23">
        <v>901</v>
      </c>
      <c r="D41" s="12" t="str">
        <f t="shared" si="1"/>
        <v>9</v>
      </c>
      <c r="E41" s="24" t="s">
        <v>18</v>
      </c>
      <c r="F41" s="13">
        <v>2.8</v>
      </c>
      <c r="G41" s="14">
        <v>84.11</v>
      </c>
      <c r="H41" s="15">
        <f t="shared" si="2"/>
        <v>15.030000000000001</v>
      </c>
      <c r="I41" s="15">
        <v>69.08</v>
      </c>
      <c r="J41" s="13">
        <f t="shared" si="3"/>
        <v>8379.788372369516</v>
      </c>
      <c r="K41" s="13">
        <f t="shared" si="4"/>
        <v>10203.011001737117</v>
      </c>
      <c r="L41" s="13">
        <v>704824</v>
      </c>
      <c r="M41" s="17" t="s">
        <v>19</v>
      </c>
      <c r="N41" s="17" t="s">
        <v>20</v>
      </c>
      <c r="O41" s="48"/>
    </row>
    <row r="42" spans="1:15" s="2" customFormat="1" ht="16.5" customHeight="1">
      <c r="A42" s="11">
        <f t="shared" si="0"/>
        <v>37</v>
      </c>
      <c r="B42" s="30" t="s">
        <v>33</v>
      </c>
      <c r="C42" s="23">
        <v>902</v>
      </c>
      <c r="D42" s="12" t="str">
        <f t="shared" si="1"/>
        <v>9</v>
      </c>
      <c r="E42" s="24" t="s">
        <v>18</v>
      </c>
      <c r="F42" s="13">
        <v>2.8</v>
      </c>
      <c r="G42" s="14">
        <v>84.1</v>
      </c>
      <c r="H42" s="15">
        <f t="shared" si="2"/>
        <v>15.030000000000001</v>
      </c>
      <c r="I42" s="15">
        <v>69.07</v>
      </c>
      <c r="J42" s="13">
        <f t="shared" si="3"/>
        <v>8475.873959571938</v>
      </c>
      <c r="K42" s="13">
        <f t="shared" si="4"/>
        <v>10320.269292022587</v>
      </c>
      <c r="L42" s="13">
        <v>712821</v>
      </c>
      <c r="M42" s="17" t="s">
        <v>19</v>
      </c>
      <c r="N42" s="17" t="s">
        <v>20</v>
      </c>
      <c r="O42" s="48"/>
    </row>
    <row r="43" spans="1:15" s="2" customFormat="1" ht="16.5" customHeight="1">
      <c r="A43" s="11">
        <f t="shared" si="0"/>
        <v>38</v>
      </c>
      <c r="B43" s="30" t="s">
        <v>33</v>
      </c>
      <c r="C43" s="23">
        <v>905</v>
      </c>
      <c r="D43" s="12" t="str">
        <f t="shared" si="1"/>
        <v>9</v>
      </c>
      <c r="E43" s="24" t="s">
        <v>34</v>
      </c>
      <c r="F43" s="13">
        <v>2.8</v>
      </c>
      <c r="G43" s="14">
        <v>96.33</v>
      </c>
      <c r="H43" s="15">
        <f t="shared" si="2"/>
        <v>17.22</v>
      </c>
      <c r="I43" s="15">
        <v>79.11</v>
      </c>
      <c r="J43" s="13">
        <f t="shared" si="3"/>
        <v>8402.834008097167</v>
      </c>
      <c r="K43" s="13">
        <f t="shared" si="4"/>
        <v>10231.892301858172</v>
      </c>
      <c r="L43" s="13">
        <v>809445</v>
      </c>
      <c r="M43" s="17" t="s">
        <v>19</v>
      </c>
      <c r="N43" s="17" t="s">
        <v>20</v>
      </c>
      <c r="O43" s="48"/>
    </row>
    <row r="44" spans="1:15" s="2" customFormat="1" ht="16.5" customHeight="1">
      <c r="A44" s="11">
        <f t="shared" si="0"/>
        <v>39</v>
      </c>
      <c r="B44" s="30" t="s">
        <v>33</v>
      </c>
      <c r="C44" s="23">
        <v>906</v>
      </c>
      <c r="D44" s="12" t="str">
        <f t="shared" si="1"/>
        <v>9</v>
      </c>
      <c r="E44" s="24" t="s">
        <v>21</v>
      </c>
      <c r="F44" s="13">
        <v>2.8</v>
      </c>
      <c r="G44" s="14">
        <v>117</v>
      </c>
      <c r="H44" s="15">
        <f t="shared" si="2"/>
        <v>20.909999999999997</v>
      </c>
      <c r="I44" s="15">
        <v>96.09</v>
      </c>
      <c r="J44" s="13">
        <f t="shared" si="3"/>
        <v>8267.452991452992</v>
      </c>
      <c r="K44" s="13">
        <f t="shared" si="4"/>
        <v>10066.52096992403</v>
      </c>
      <c r="L44" s="13">
        <v>967292</v>
      </c>
      <c r="M44" s="17" t="s">
        <v>19</v>
      </c>
      <c r="N44" s="17" t="s">
        <v>20</v>
      </c>
      <c r="O44" s="48"/>
    </row>
    <row r="45" spans="1:15" s="2" customFormat="1" ht="16.5" customHeight="1">
      <c r="A45" s="11">
        <f t="shared" si="0"/>
        <v>40</v>
      </c>
      <c r="B45" s="30" t="s">
        <v>33</v>
      </c>
      <c r="C45" s="23">
        <v>1001</v>
      </c>
      <c r="D45" s="12" t="str">
        <f t="shared" si="1"/>
        <v>10</v>
      </c>
      <c r="E45" s="24" t="s">
        <v>18</v>
      </c>
      <c r="F45" s="13">
        <v>2.8</v>
      </c>
      <c r="G45" s="14">
        <v>84.11</v>
      </c>
      <c r="H45" s="15">
        <f t="shared" si="2"/>
        <v>15.030000000000001</v>
      </c>
      <c r="I45" s="15">
        <v>69.08</v>
      </c>
      <c r="J45" s="13">
        <f t="shared" si="3"/>
        <v>8409.796694804423</v>
      </c>
      <c r="K45" s="13">
        <f t="shared" si="4"/>
        <v>10239.548349739433</v>
      </c>
      <c r="L45" s="13">
        <v>707348</v>
      </c>
      <c r="M45" s="17" t="s">
        <v>19</v>
      </c>
      <c r="N45" s="17" t="s">
        <v>20</v>
      </c>
      <c r="O45" s="48"/>
    </row>
    <row r="46" spans="1:15" s="2" customFormat="1" ht="16.5" customHeight="1">
      <c r="A46" s="11">
        <f t="shared" si="0"/>
        <v>41</v>
      </c>
      <c r="B46" s="30" t="s">
        <v>33</v>
      </c>
      <c r="C46" s="23">
        <v>1002</v>
      </c>
      <c r="D46" s="12" t="str">
        <f t="shared" si="1"/>
        <v>10</v>
      </c>
      <c r="E46" s="24" t="s">
        <v>18</v>
      </c>
      <c r="F46" s="13">
        <v>2.8</v>
      </c>
      <c r="G46" s="14">
        <v>84.1</v>
      </c>
      <c r="H46" s="15">
        <f t="shared" si="2"/>
        <v>15.030000000000001</v>
      </c>
      <c r="I46" s="15">
        <v>69.07</v>
      </c>
      <c r="J46" s="13">
        <f t="shared" si="3"/>
        <v>8505.873959571938</v>
      </c>
      <c r="K46" s="13">
        <f t="shared" si="4"/>
        <v>10356.797451860433</v>
      </c>
      <c r="L46" s="13">
        <v>715344</v>
      </c>
      <c r="M46" s="17" t="s">
        <v>19</v>
      </c>
      <c r="N46" s="17" t="s">
        <v>20</v>
      </c>
      <c r="O46" s="48"/>
    </row>
    <row r="47" spans="1:15" s="2" customFormat="1" ht="16.5" customHeight="1">
      <c r="A47" s="11">
        <f t="shared" si="0"/>
        <v>42</v>
      </c>
      <c r="B47" s="30" t="s">
        <v>36</v>
      </c>
      <c r="C47" s="23">
        <v>1004</v>
      </c>
      <c r="D47" s="12" t="str">
        <f t="shared" si="1"/>
        <v>10</v>
      </c>
      <c r="E47" s="24" t="s">
        <v>37</v>
      </c>
      <c r="F47" s="13">
        <v>2.8</v>
      </c>
      <c r="G47" s="14">
        <v>96.33</v>
      </c>
      <c r="H47" s="15">
        <f t="shared" si="2"/>
        <v>17.22</v>
      </c>
      <c r="I47" s="15">
        <v>79.11</v>
      </c>
      <c r="J47" s="13">
        <f>L47/G47</f>
        <v>8608.107546973944</v>
      </c>
      <c r="K47" s="13">
        <f>L47/I47</f>
        <v>10481.84805966376</v>
      </c>
      <c r="L47" s="13">
        <v>829219</v>
      </c>
      <c r="M47" s="17" t="s">
        <v>19</v>
      </c>
      <c r="N47" s="17" t="s">
        <v>20</v>
      </c>
      <c r="O47" s="48"/>
    </row>
    <row r="48" spans="1:15" s="2" customFormat="1" ht="16.5" customHeight="1">
      <c r="A48" s="11">
        <f t="shared" si="0"/>
        <v>43</v>
      </c>
      <c r="B48" s="30" t="s">
        <v>33</v>
      </c>
      <c r="C48" s="23">
        <v>1006</v>
      </c>
      <c r="D48" s="12" t="str">
        <f t="shared" si="1"/>
        <v>10</v>
      </c>
      <c r="E48" s="24" t="s">
        <v>21</v>
      </c>
      <c r="F48" s="13">
        <v>2.8</v>
      </c>
      <c r="G48" s="14">
        <v>117</v>
      </c>
      <c r="H48" s="15">
        <f t="shared" si="2"/>
        <v>20.909999999999997</v>
      </c>
      <c r="I48" s="15">
        <v>96.09</v>
      </c>
      <c r="J48" s="13">
        <f t="shared" si="3"/>
        <v>8206.923076923076</v>
      </c>
      <c r="K48" s="13">
        <f t="shared" si="4"/>
        <v>9992.819231970028</v>
      </c>
      <c r="L48" s="13">
        <v>960210</v>
      </c>
      <c r="M48" s="17" t="s">
        <v>19</v>
      </c>
      <c r="N48" s="17" t="s">
        <v>20</v>
      </c>
      <c r="O48" s="48"/>
    </row>
    <row r="49" spans="1:15" s="2" customFormat="1" ht="16.5" customHeight="1">
      <c r="A49" s="11">
        <f t="shared" si="0"/>
        <v>44</v>
      </c>
      <c r="B49" s="30" t="s">
        <v>33</v>
      </c>
      <c r="C49" s="23">
        <v>1101</v>
      </c>
      <c r="D49" s="12" t="str">
        <f t="shared" si="1"/>
        <v>11</v>
      </c>
      <c r="E49" s="24" t="s">
        <v>18</v>
      </c>
      <c r="F49" s="13">
        <v>2.8</v>
      </c>
      <c r="G49" s="14">
        <v>84.11</v>
      </c>
      <c r="H49" s="15">
        <f t="shared" si="2"/>
        <v>15.030000000000001</v>
      </c>
      <c r="I49" s="15">
        <v>69.08</v>
      </c>
      <c r="J49" s="13">
        <f t="shared" si="3"/>
        <v>8439.793128046605</v>
      </c>
      <c r="K49" s="13">
        <f t="shared" si="4"/>
        <v>10276.07122177186</v>
      </c>
      <c r="L49" s="13">
        <v>709871</v>
      </c>
      <c r="M49" s="17" t="s">
        <v>19</v>
      </c>
      <c r="N49" s="17" t="s">
        <v>20</v>
      </c>
      <c r="O49" s="48"/>
    </row>
    <row r="50" spans="1:15" s="2" customFormat="1" ht="16.5" customHeight="1">
      <c r="A50" s="11">
        <f t="shared" si="0"/>
        <v>45</v>
      </c>
      <c r="B50" s="30" t="s">
        <v>33</v>
      </c>
      <c r="C50" s="23">
        <v>1102</v>
      </c>
      <c r="D50" s="12" t="str">
        <f t="shared" si="1"/>
        <v>11</v>
      </c>
      <c r="E50" s="24" t="s">
        <v>18</v>
      </c>
      <c r="F50" s="13">
        <v>2.8</v>
      </c>
      <c r="G50" s="14">
        <v>84.1</v>
      </c>
      <c r="H50" s="15">
        <f t="shared" si="2"/>
        <v>15.030000000000001</v>
      </c>
      <c r="I50" s="15">
        <v>69.07</v>
      </c>
      <c r="J50" s="13">
        <f t="shared" si="3"/>
        <v>8535.88585017836</v>
      </c>
      <c r="K50" s="13">
        <f t="shared" si="4"/>
        <v>10393.34008976401</v>
      </c>
      <c r="L50" s="13">
        <v>717868</v>
      </c>
      <c r="M50" s="17" t="s">
        <v>19</v>
      </c>
      <c r="N50" s="17" t="s">
        <v>20</v>
      </c>
      <c r="O50" s="48"/>
    </row>
    <row r="51" spans="1:15" s="2" customFormat="1" ht="16.5" customHeight="1">
      <c r="A51" s="11">
        <f t="shared" si="0"/>
        <v>46</v>
      </c>
      <c r="B51" s="30" t="s">
        <v>33</v>
      </c>
      <c r="C51" s="23">
        <v>1105</v>
      </c>
      <c r="D51" s="12" t="str">
        <f t="shared" si="1"/>
        <v>11</v>
      </c>
      <c r="E51" s="24" t="s">
        <v>34</v>
      </c>
      <c r="F51" s="13">
        <v>2.8</v>
      </c>
      <c r="G51" s="14">
        <v>96.33</v>
      </c>
      <c r="H51" s="15">
        <f t="shared" si="2"/>
        <v>17.22</v>
      </c>
      <c r="I51" s="15">
        <v>79.11</v>
      </c>
      <c r="J51" s="13">
        <f t="shared" si="3"/>
        <v>8462.846465275616</v>
      </c>
      <c r="K51" s="13">
        <f t="shared" si="4"/>
        <v>10304.967766401214</v>
      </c>
      <c r="L51" s="13">
        <v>815226</v>
      </c>
      <c r="M51" s="17" t="s">
        <v>19</v>
      </c>
      <c r="N51" s="17" t="s">
        <v>20</v>
      </c>
      <c r="O51" s="48"/>
    </row>
    <row r="52" spans="1:15" s="2" customFormat="1" ht="16.5" customHeight="1">
      <c r="A52" s="11">
        <f t="shared" si="0"/>
        <v>47</v>
      </c>
      <c r="B52" s="30" t="s">
        <v>33</v>
      </c>
      <c r="C52" s="23">
        <v>1106</v>
      </c>
      <c r="D52" s="12" t="str">
        <f t="shared" si="1"/>
        <v>11</v>
      </c>
      <c r="E52" s="24" t="s">
        <v>21</v>
      </c>
      <c r="F52" s="13">
        <v>2.8</v>
      </c>
      <c r="G52" s="14">
        <v>117</v>
      </c>
      <c r="H52" s="15">
        <f t="shared" si="2"/>
        <v>20.909999999999997</v>
      </c>
      <c r="I52" s="15">
        <v>96.09</v>
      </c>
      <c r="J52" s="13">
        <f t="shared" si="3"/>
        <v>8236.931623931623</v>
      </c>
      <c r="K52" s="13">
        <f t="shared" si="4"/>
        <v>10029.357893641378</v>
      </c>
      <c r="L52" s="13">
        <v>963721</v>
      </c>
      <c r="M52" s="17" t="s">
        <v>19</v>
      </c>
      <c r="N52" s="17" t="s">
        <v>20</v>
      </c>
      <c r="O52" s="48"/>
    </row>
    <row r="53" spans="1:15" s="2" customFormat="1" ht="16.5" customHeight="1">
      <c r="A53" s="11">
        <f t="shared" si="0"/>
        <v>48</v>
      </c>
      <c r="B53" s="30" t="s">
        <v>33</v>
      </c>
      <c r="C53" s="23">
        <v>1201</v>
      </c>
      <c r="D53" s="12" t="str">
        <f t="shared" si="1"/>
        <v>12</v>
      </c>
      <c r="E53" s="24" t="s">
        <v>18</v>
      </c>
      <c r="F53" s="13">
        <v>2.8</v>
      </c>
      <c r="G53" s="14">
        <v>84.11</v>
      </c>
      <c r="H53" s="15">
        <f t="shared" si="2"/>
        <v>15.030000000000001</v>
      </c>
      <c r="I53" s="15">
        <v>69.08</v>
      </c>
      <c r="J53" s="13">
        <f t="shared" si="3"/>
        <v>8469.813339674236</v>
      </c>
      <c r="K53" s="13">
        <f t="shared" si="4"/>
        <v>10312.623045744065</v>
      </c>
      <c r="L53" s="13">
        <v>712396</v>
      </c>
      <c r="M53" s="17" t="s">
        <v>19</v>
      </c>
      <c r="N53" s="17" t="s">
        <v>20</v>
      </c>
      <c r="O53" s="48"/>
    </row>
    <row r="54" spans="1:15" s="2" customFormat="1" ht="16.5" customHeight="1">
      <c r="A54" s="11">
        <f t="shared" si="0"/>
        <v>49</v>
      </c>
      <c r="B54" s="30" t="s">
        <v>33</v>
      </c>
      <c r="C54" s="23">
        <v>1202</v>
      </c>
      <c r="D54" s="12" t="str">
        <f t="shared" si="1"/>
        <v>12</v>
      </c>
      <c r="E54" s="24" t="s">
        <v>18</v>
      </c>
      <c r="F54" s="13">
        <v>2.8</v>
      </c>
      <c r="G54" s="14">
        <v>84.1</v>
      </c>
      <c r="H54" s="15">
        <f t="shared" si="2"/>
        <v>15.030000000000001</v>
      </c>
      <c r="I54" s="15">
        <v>69.07</v>
      </c>
      <c r="J54" s="13">
        <f t="shared" si="3"/>
        <v>8565.88585017836</v>
      </c>
      <c r="K54" s="13">
        <f t="shared" si="4"/>
        <v>10429.868249601854</v>
      </c>
      <c r="L54" s="13">
        <v>720391</v>
      </c>
      <c r="M54" s="17" t="s">
        <v>19</v>
      </c>
      <c r="N54" s="17" t="s">
        <v>20</v>
      </c>
      <c r="O54" s="48"/>
    </row>
    <row r="55" spans="1:15" s="2" customFormat="1" ht="16.5" customHeight="1">
      <c r="A55" s="11">
        <f t="shared" si="0"/>
        <v>50</v>
      </c>
      <c r="B55" s="30" t="s">
        <v>33</v>
      </c>
      <c r="C55" s="23">
        <v>1205</v>
      </c>
      <c r="D55" s="12" t="str">
        <f t="shared" si="1"/>
        <v>12</v>
      </c>
      <c r="E55" s="24" t="s">
        <v>34</v>
      </c>
      <c r="F55" s="13">
        <v>2.8</v>
      </c>
      <c r="G55" s="14">
        <v>96.33</v>
      </c>
      <c r="H55" s="15">
        <f t="shared" si="2"/>
        <v>17.22</v>
      </c>
      <c r="I55" s="15">
        <v>79.11</v>
      </c>
      <c r="J55" s="13">
        <f t="shared" si="3"/>
        <v>8492.85788435586</v>
      </c>
      <c r="K55" s="13">
        <f t="shared" si="4"/>
        <v>10341.511818986222</v>
      </c>
      <c r="L55" s="13">
        <v>818117</v>
      </c>
      <c r="M55" s="17" t="s">
        <v>19</v>
      </c>
      <c r="N55" s="17" t="s">
        <v>20</v>
      </c>
      <c r="O55" s="48"/>
    </row>
    <row r="56" spans="1:15" s="2" customFormat="1" ht="16.5" customHeight="1">
      <c r="A56" s="11">
        <f aca="true" t="shared" si="5" ref="A56:A102">ROW()-5</f>
        <v>51</v>
      </c>
      <c r="B56" s="30" t="s">
        <v>33</v>
      </c>
      <c r="C56" s="23">
        <v>1206</v>
      </c>
      <c r="D56" s="12" t="str">
        <f aca="true" t="shared" si="6" ref="D56:D102">LEFT(C56,LEN(C56)-2)</f>
        <v>12</v>
      </c>
      <c r="E56" s="24" t="s">
        <v>21</v>
      </c>
      <c r="F56" s="13">
        <v>2.8</v>
      </c>
      <c r="G56" s="14">
        <v>117</v>
      </c>
      <c r="H56" s="15">
        <f aca="true" t="shared" si="7" ref="H56:H102">G56-I56</f>
        <v>20.909999999999997</v>
      </c>
      <c r="I56" s="15">
        <v>96.09</v>
      </c>
      <c r="J56" s="13">
        <f aca="true" t="shared" si="8" ref="J56:J102">L56/G56</f>
        <v>8266.940170940172</v>
      </c>
      <c r="K56" s="13">
        <f aca="true" t="shared" si="9" ref="K56:K102">L56/I56</f>
        <v>10065.896555312727</v>
      </c>
      <c r="L56" s="13">
        <v>967232</v>
      </c>
      <c r="M56" s="17" t="s">
        <v>19</v>
      </c>
      <c r="N56" s="17" t="s">
        <v>20</v>
      </c>
      <c r="O56" s="48"/>
    </row>
    <row r="57" spans="1:15" s="2" customFormat="1" ht="16.5" customHeight="1">
      <c r="A57" s="11">
        <f t="shared" si="5"/>
        <v>52</v>
      </c>
      <c r="B57" s="30" t="s">
        <v>33</v>
      </c>
      <c r="C57" s="23">
        <v>1301</v>
      </c>
      <c r="D57" s="12" t="str">
        <f t="shared" si="6"/>
        <v>13</v>
      </c>
      <c r="E57" s="24" t="s">
        <v>18</v>
      </c>
      <c r="F57" s="13">
        <v>2.8</v>
      </c>
      <c r="G57" s="14">
        <v>84.11</v>
      </c>
      <c r="H57" s="15">
        <f t="shared" si="7"/>
        <v>15.030000000000001</v>
      </c>
      <c r="I57" s="15">
        <v>69.08</v>
      </c>
      <c r="J57" s="13">
        <f t="shared" si="8"/>
        <v>8499.809772916418</v>
      </c>
      <c r="K57" s="13">
        <f t="shared" si="9"/>
        <v>10349.145917776492</v>
      </c>
      <c r="L57" s="13">
        <v>714919</v>
      </c>
      <c r="M57" s="17" t="s">
        <v>19</v>
      </c>
      <c r="N57" s="17" t="s">
        <v>20</v>
      </c>
      <c r="O57" s="48"/>
    </row>
    <row r="58" spans="1:15" s="2" customFormat="1" ht="16.5" customHeight="1">
      <c r="A58" s="11">
        <f t="shared" si="5"/>
        <v>53</v>
      </c>
      <c r="B58" s="30" t="s">
        <v>33</v>
      </c>
      <c r="C58" s="23">
        <v>1302</v>
      </c>
      <c r="D58" s="12" t="str">
        <f t="shared" si="6"/>
        <v>13</v>
      </c>
      <c r="E58" s="24" t="s">
        <v>18</v>
      </c>
      <c r="F58" s="13">
        <v>2.8</v>
      </c>
      <c r="G58" s="14">
        <v>84.1</v>
      </c>
      <c r="H58" s="15">
        <f t="shared" si="7"/>
        <v>15.030000000000001</v>
      </c>
      <c r="I58" s="15">
        <v>69.07</v>
      </c>
      <c r="J58" s="13">
        <f t="shared" si="8"/>
        <v>8595.897740784781</v>
      </c>
      <c r="K58" s="13">
        <f t="shared" si="9"/>
        <v>10466.41088750543</v>
      </c>
      <c r="L58" s="13">
        <v>722915</v>
      </c>
      <c r="M58" s="17" t="s">
        <v>19</v>
      </c>
      <c r="N58" s="17" t="s">
        <v>20</v>
      </c>
      <c r="O58" s="48"/>
    </row>
    <row r="59" spans="1:15" s="2" customFormat="1" ht="16.5" customHeight="1">
      <c r="A59" s="11">
        <f t="shared" si="5"/>
        <v>54</v>
      </c>
      <c r="B59" s="30" t="s">
        <v>33</v>
      </c>
      <c r="C59" s="23">
        <v>1304</v>
      </c>
      <c r="D59" s="12" t="str">
        <f t="shared" si="6"/>
        <v>13</v>
      </c>
      <c r="E59" s="24" t="s">
        <v>34</v>
      </c>
      <c r="F59" s="13">
        <v>2.8</v>
      </c>
      <c r="G59" s="14">
        <v>96.33</v>
      </c>
      <c r="H59" s="15">
        <f t="shared" si="7"/>
        <v>17.22</v>
      </c>
      <c r="I59" s="15">
        <v>79.11</v>
      </c>
      <c r="J59" s="13">
        <f t="shared" si="8"/>
        <v>8672.884874909167</v>
      </c>
      <c r="K59" s="13">
        <f t="shared" si="9"/>
        <v>10560.72557198837</v>
      </c>
      <c r="L59" s="13">
        <v>835459</v>
      </c>
      <c r="M59" s="17" t="s">
        <v>19</v>
      </c>
      <c r="N59" s="17" t="s">
        <v>20</v>
      </c>
      <c r="O59" s="48"/>
    </row>
    <row r="60" spans="1:15" s="2" customFormat="1" ht="16.5" customHeight="1">
      <c r="A60" s="11">
        <f t="shared" si="5"/>
        <v>55</v>
      </c>
      <c r="B60" s="30" t="s">
        <v>33</v>
      </c>
      <c r="C60" s="23">
        <v>1305</v>
      </c>
      <c r="D60" s="12" t="str">
        <f t="shared" si="6"/>
        <v>13</v>
      </c>
      <c r="E60" s="24" t="s">
        <v>34</v>
      </c>
      <c r="F60" s="13">
        <v>2.8</v>
      </c>
      <c r="G60" s="14">
        <v>96.33</v>
      </c>
      <c r="H60" s="15">
        <f t="shared" si="7"/>
        <v>17.22</v>
      </c>
      <c r="I60" s="15">
        <v>79.11</v>
      </c>
      <c r="J60" s="13">
        <f t="shared" si="8"/>
        <v>8522.848541472023</v>
      </c>
      <c r="K60" s="13">
        <f t="shared" si="9"/>
        <v>10378.03059031728</v>
      </c>
      <c r="L60" s="13">
        <v>821006</v>
      </c>
      <c r="M60" s="17" t="s">
        <v>19</v>
      </c>
      <c r="N60" s="17" t="s">
        <v>20</v>
      </c>
      <c r="O60" s="48"/>
    </row>
    <row r="61" spans="1:15" s="2" customFormat="1" ht="16.5" customHeight="1">
      <c r="A61" s="11">
        <f t="shared" si="5"/>
        <v>56</v>
      </c>
      <c r="B61" s="30" t="s">
        <v>33</v>
      </c>
      <c r="C61" s="23">
        <v>1306</v>
      </c>
      <c r="D61" s="12" t="str">
        <f t="shared" si="6"/>
        <v>13</v>
      </c>
      <c r="E61" s="24" t="s">
        <v>21</v>
      </c>
      <c r="F61" s="13">
        <v>2.8</v>
      </c>
      <c r="G61" s="14">
        <v>117</v>
      </c>
      <c r="H61" s="15">
        <f t="shared" si="7"/>
        <v>20.909999999999997</v>
      </c>
      <c r="I61" s="15">
        <v>96.09</v>
      </c>
      <c r="J61" s="13">
        <f t="shared" si="8"/>
        <v>8296.940170940172</v>
      </c>
      <c r="K61" s="13">
        <f t="shared" si="9"/>
        <v>10102.42481007389</v>
      </c>
      <c r="L61" s="13">
        <v>970742</v>
      </c>
      <c r="M61" s="17" t="s">
        <v>19</v>
      </c>
      <c r="N61" s="17" t="s">
        <v>20</v>
      </c>
      <c r="O61" s="48"/>
    </row>
    <row r="62" spans="1:15" s="2" customFormat="1" ht="16.5" customHeight="1">
      <c r="A62" s="11">
        <f t="shared" si="5"/>
        <v>57</v>
      </c>
      <c r="B62" s="30" t="s">
        <v>33</v>
      </c>
      <c r="C62" s="23">
        <v>1401</v>
      </c>
      <c r="D62" s="12" t="str">
        <f t="shared" si="6"/>
        <v>14</v>
      </c>
      <c r="E62" s="24" t="s">
        <v>18</v>
      </c>
      <c r="F62" s="13">
        <v>2.8</v>
      </c>
      <c r="G62" s="14">
        <v>84.11</v>
      </c>
      <c r="H62" s="15">
        <f t="shared" si="7"/>
        <v>15.030000000000001</v>
      </c>
      <c r="I62" s="15">
        <v>69.08</v>
      </c>
      <c r="J62" s="13">
        <f t="shared" si="8"/>
        <v>8529.818095351326</v>
      </c>
      <c r="K62" s="13">
        <f t="shared" si="9"/>
        <v>10385.683265778807</v>
      </c>
      <c r="L62" s="13">
        <v>717443</v>
      </c>
      <c r="M62" s="17" t="s">
        <v>19</v>
      </c>
      <c r="N62" s="17" t="s">
        <v>20</v>
      </c>
      <c r="O62" s="48" t="s">
        <v>29</v>
      </c>
    </row>
    <row r="63" spans="1:15" s="2" customFormat="1" ht="16.5" customHeight="1">
      <c r="A63" s="11">
        <f t="shared" si="5"/>
        <v>58</v>
      </c>
      <c r="B63" s="30" t="s">
        <v>33</v>
      </c>
      <c r="C63" s="23">
        <v>1402</v>
      </c>
      <c r="D63" s="12" t="str">
        <f t="shared" si="6"/>
        <v>14</v>
      </c>
      <c r="E63" s="24" t="s">
        <v>18</v>
      </c>
      <c r="F63" s="13">
        <v>2.8</v>
      </c>
      <c r="G63" s="14">
        <v>84.1</v>
      </c>
      <c r="H63" s="15">
        <f t="shared" si="7"/>
        <v>15.030000000000001</v>
      </c>
      <c r="I63" s="15">
        <v>69.07</v>
      </c>
      <c r="J63" s="13">
        <f t="shared" si="8"/>
        <v>8625.897740784781</v>
      </c>
      <c r="K63" s="13">
        <f t="shared" si="9"/>
        <v>10502.939047343276</v>
      </c>
      <c r="L63" s="13">
        <v>725438</v>
      </c>
      <c r="M63" s="17" t="s">
        <v>19</v>
      </c>
      <c r="N63" s="17" t="s">
        <v>20</v>
      </c>
      <c r="O63" s="48"/>
    </row>
    <row r="64" spans="1:15" s="2" customFormat="1" ht="16.5" customHeight="1">
      <c r="A64" s="11">
        <f t="shared" si="5"/>
        <v>59</v>
      </c>
      <c r="B64" s="30" t="s">
        <v>33</v>
      </c>
      <c r="C64" s="23">
        <v>1404</v>
      </c>
      <c r="D64" s="12" t="str">
        <f t="shared" si="6"/>
        <v>14</v>
      </c>
      <c r="E64" s="24" t="s">
        <v>34</v>
      </c>
      <c r="F64" s="13">
        <v>2.8</v>
      </c>
      <c r="G64" s="14">
        <v>96.33</v>
      </c>
      <c r="H64" s="15">
        <f t="shared" si="7"/>
        <v>17.22</v>
      </c>
      <c r="I64" s="15">
        <v>79.11</v>
      </c>
      <c r="J64" s="13">
        <f t="shared" si="8"/>
        <v>8702.896293989412</v>
      </c>
      <c r="K64" s="13">
        <f t="shared" si="9"/>
        <v>10597.269624573379</v>
      </c>
      <c r="L64" s="13">
        <v>838350</v>
      </c>
      <c r="M64" s="17" t="s">
        <v>19</v>
      </c>
      <c r="N64" s="17" t="s">
        <v>20</v>
      </c>
      <c r="O64" s="48"/>
    </row>
    <row r="65" spans="1:15" s="2" customFormat="1" ht="16.5" customHeight="1">
      <c r="A65" s="11">
        <f t="shared" si="5"/>
        <v>60</v>
      </c>
      <c r="B65" s="30" t="s">
        <v>33</v>
      </c>
      <c r="C65" s="23">
        <v>1405</v>
      </c>
      <c r="D65" s="12" t="str">
        <f t="shared" si="6"/>
        <v>14</v>
      </c>
      <c r="E65" s="24" t="s">
        <v>34</v>
      </c>
      <c r="F65" s="13">
        <v>2.8</v>
      </c>
      <c r="G65" s="14">
        <v>96.33</v>
      </c>
      <c r="H65" s="15">
        <f t="shared" si="7"/>
        <v>17.22</v>
      </c>
      <c r="I65" s="15">
        <v>79.11</v>
      </c>
      <c r="J65" s="13">
        <f t="shared" si="8"/>
        <v>8552.859960552269</v>
      </c>
      <c r="K65" s="13">
        <f t="shared" si="9"/>
        <v>10414.574642902287</v>
      </c>
      <c r="L65" s="13">
        <v>823897</v>
      </c>
      <c r="M65" s="17" t="s">
        <v>19</v>
      </c>
      <c r="N65" s="17" t="s">
        <v>20</v>
      </c>
      <c r="O65" s="48"/>
    </row>
    <row r="66" spans="1:15" s="2" customFormat="1" ht="16.5" customHeight="1">
      <c r="A66" s="11">
        <f t="shared" si="5"/>
        <v>61</v>
      </c>
      <c r="B66" s="30" t="s">
        <v>33</v>
      </c>
      <c r="C66" s="23">
        <v>1406</v>
      </c>
      <c r="D66" s="12" t="str">
        <f t="shared" si="6"/>
        <v>14</v>
      </c>
      <c r="E66" s="24" t="s">
        <v>21</v>
      </c>
      <c r="F66" s="13">
        <v>2.8</v>
      </c>
      <c r="G66" s="14">
        <v>117</v>
      </c>
      <c r="H66" s="15">
        <f t="shared" si="7"/>
        <v>20.909999999999997</v>
      </c>
      <c r="I66" s="15">
        <v>96.09</v>
      </c>
      <c r="J66" s="13">
        <f t="shared" si="8"/>
        <v>8326.948717948719</v>
      </c>
      <c r="K66" s="13">
        <f t="shared" si="9"/>
        <v>10138.963471745239</v>
      </c>
      <c r="L66" s="13">
        <v>974253</v>
      </c>
      <c r="M66" s="17" t="s">
        <v>19</v>
      </c>
      <c r="N66" s="17" t="s">
        <v>20</v>
      </c>
      <c r="O66" s="48"/>
    </row>
    <row r="67" spans="1:15" s="2" customFormat="1" ht="16.5" customHeight="1">
      <c r="A67" s="11">
        <f t="shared" si="5"/>
        <v>62</v>
      </c>
      <c r="B67" s="30" t="s">
        <v>33</v>
      </c>
      <c r="C67" s="23">
        <v>1501</v>
      </c>
      <c r="D67" s="12" t="str">
        <f t="shared" si="6"/>
        <v>15</v>
      </c>
      <c r="E67" s="24" t="s">
        <v>18</v>
      </c>
      <c r="F67" s="13">
        <v>2.8</v>
      </c>
      <c r="G67" s="14">
        <v>84.11</v>
      </c>
      <c r="H67" s="15">
        <f t="shared" si="7"/>
        <v>15.030000000000001</v>
      </c>
      <c r="I67" s="15">
        <v>69.08</v>
      </c>
      <c r="J67" s="13">
        <f t="shared" si="8"/>
        <v>8559.826417786233</v>
      </c>
      <c r="K67" s="13">
        <f t="shared" si="9"/>
        <v>10422.220613781124</v>
      </c>
      <c r="L67" s="13">
        <v>719967</v>
      </c>
      <c r="M67" s="17" t="s">
        <v>19</v>
      </c>
      <c r="N67" s="17" t="s">
        <v>20</v>
      </c>
      <c r="O67" s="48"/>
    </row>
    <row r="68" spans="1:15" s="2" customFormat="1" ht="16.5" customHeight="1">
      <c r="A68" s="11">
        <f t="shared" si="5"/>
        <v>63</v>
      </c>
      <c r="B68" s="30" t="s">
        <v>33</v>
      </c>
      <c r="C68" s="23">
        <v>1505</v>
      </c>
      <c r="D68" s="12" t="str">
        <f t="shared" si="6"/>
        <v>15</v>
      </c>
      <c r="E68" s="24" t="s">
        <v>34</v>
      </c>
      <c r="F68" s="13">
        <v>2.8</v>
      </c>
      <c r="G68" s="14">
        <v>96.33</v>
      </c>
      <c r="H68" s="15">
        <f t="shared" si="7"/>
        <v>17.22</v>
      </c>
      <c r="I68" s="15">
        <v>79.11</v>
      </c>
      <c r="J68" s="13">
        <f t="shared" si="8"/>
        <v>8582.860998650473</v>
      </c>
      <c r="K68" s="13">
        <f t="shared" si="9"/>
        <v>10451.106054860322</v>
      </c>
      <c r="L68" s="13">
        <v>826787</v>
      </c>
      <c r="M68" s="17" t="s">
        <v>19</v>
      </c>
      <c r="N68" s="17" t="s">
        <v>20</v>
      </c>
      <c r="O68" s="48"/>
    </row>
    <row r="69" spans="1:15" s="2" customFormat="1" ht="16.5" customHeight="1">
      <c r="A69" s="11">
        <f t="shared" si="5"/>
        <v>64</v>
      </c>
      <c r="B69" s="30" t="s">
        <v>33</v>
      </c>
      <c r="C69" s="23">
        <v>1506</v>
      </c>
      <c r="D69" s="12" t="str">
        <f t="shared" si="6"/>
        <v>15</v>
      </c>
      <c r="E69" s="24" t="s">
        <v>21</v>
      </c>
      <c r="F69" s="13">
        <v>2.8</v>
      </c>
      <c r="G69" s="14">
        <v>117</v>
      </c>
      <c r="H69" s="15">
        <f t="shared" si="7"/>
        <v>20.909999999999997</v>
      </c>
      <c r="I69" s="15">
        <v>96.09</v>
      </c>
      <c r="J69" s="13">
        <f t="shared" si="8"/>
        <v>8356.957264957266</v>
      </c>
      <c r="K69" s="13">
        <f t="shared" si="9"/>
        <v>10175.502133416589</v>
      </c>
      <c r="L69" s="13">
        <v>977764</v>
      </c>
      <c r="M69" s="17" t="s">
        <v>19</v>
      </c>
      <c r="N69" s="17" t="s">
        <v>20</v>
      </c>
      <c r="O69" s="48"/>
    </row>
    <row r="70" spans="1:15" s="2" customFormat="1" ht="16.5" customHeight="1">
      <c r="A70" s="11">
        <f t="shared" si="5"/>
        <v>65</v>
      </c>
      <c r="B70" s="30" t="s">
        <v>33</v>
      </c>
      <c r="C70" s="23">
        <v>1601</v>
      </c>
      <c r="D70" s="12" t="str">
        <f t="shared" si="6"/>
        <v>16</v>
      </c>
      <c r="E70" s="24" t="s">
        <v>18</v>
      </c>
      <c r="F70" s="13">
        <v>2.8</v>
      </c>
      <c r="G70" s="14">
        <v>84.11</v>
      </c>
      <c r="H70" s="15">
        <f t="shared" si="7"/>
        <v>15.030000000000001</v>
      </c>
      <c r="I70" s="15">
        <v>69.08</v>
      </c>
      <c r="J70" s="13">
        <f t="shared" si="8"/>
        <v>8589.834740221138</v>
      </c>
      <c r="K70" s="13">
        <f t="shared" si="9"/>
        <v>10458.75796178344</v>
      </c>
      <c r="L70" s="13">
        <v>722491</v>
      </c>
      <c r="M70" s="17" t="s">
        <v>19</v>
      </c>
      <c r="N70" s="17" t="s">
        <v>20</v>
      </c>
      <c r="O70" s="48"/>
    </row>
    <row r="71" spans="1:15" s="2" customFormat="1" ht="16.5" customHeight="1">
      <c r="A71" s="11">
        <f t="shared" si="5"/>
        <v>66</v>
      </c>
      <c r="B71" s="30" t="s">
        <v>33</v>
      </c>
      <c r="C71" s="23">
        <v>1602</v>
      </c>
      <c r="D71" s="12" t="str">
        <f t="shared" si="6"/>
        <v>16</v>
      </c>
      <c r="E71" s="24" t="s">
        <v>18</v>
      </c>
      <c r="F71" s="13">
        <v>2.8</v>
      </c>
      <c r="G71" s="14">
        <v>84.1</v>
      </c>
      <c r="H71" s="15">
        <f t="shared" si="7"/>
        <v>15.030000000000001</v>
      </c>
      <c r="I71" s="15">
        <v>69.07</v>
      </c>
      <c r="J71" s="13">
        <f t="shared" si="8"/>
        <v>8685.909631391201</v>
      </c>
      <c r="K71" s="13">
        <f t="shared" si="9"/>
        <v>10576.009845084698</v>
      </c>
      <c r="L71" s="13">
        <v>730485</v>
      </c>
      <c r="M71" s="17" t="s">
        <v>19</v>
      </c>
      <c r="N71" s="17" t="s">
        <v>20</v>
      </c>
      <c r="O71" s="48"/>
    </row>
    <row r="72" spans="1:15" s="2" customFormat="1" ht="16.5" customHeight="1">
      <c r="A72" s="11">
        <f t="shared" si="5"/>
        <v>67</v>
      </c>
      <c r="B72" s="30" t="s">
        <v>33</v>
      </c>
      <c r="C72" s="23">
        <v>1605</v>
      </c>
      <c r="D72" s="12" t="str">
        <f t="shared" si="6"/>
        <v>16</v>
      </c>
      <c r="E72" s="24" t="s">
        <v>34</v>
      </c>
      <c r="F72" s="13">
        <v>2.8</v>
      </c>
      <c r="G72" s="14">
        <v>96.33</v>
      </c>
      <c r="H72" s="15">
        <f t="shared" si="7"/>
        <v>17.22</v>
      </c>
      <c r="I72" s="15">
        <v>79.11</v>
      </c>
      <c r="J72" s="13">
        <f t="shared" si="8"/>
        <v>8612.872417730718</v>
      </c>
      <c r="K72" s="13">
        <f t="shared" si="9"/>
        <v>10487.65010744533</v>
      </c>
      <c r="L72" s="13">
        <v>829678</v>
      </c>
      <c r="M72" s="17" t="s">
        <v>19</v>
      </c>
      <c r="N72" s="17" t="s">
        <v>20</v>
      </c>
      <c r="O72" s="48"/>
    </row>
    <row r="73" spans="1:15" s="2" customFormat="1" ht="16.5" customHeight="1">
      <c r="A73" s="11">
        <f t="shared" si="5"/>
        <v>68</v>
      </c>
      <c r="B73" s="30" t="s">
        <v>33</v>
      </c>
      <c r="C73" s="23">
        <v>1606</v>
      </c>
      <c r="D73" s="12" t="str">
        <f t="shared" si="6"/>
        <v>16</v>
      </c>
      <c r="E73" s="24" t="s">
        <v>21</v>
      </c>
      <c r="F73" s="13">
        <v>2.8</v>
      </c>
      <c r="G73" s="14">
        <v>117</v>
      </c>
      <c r="H73" s="15">
        <f t="shared" si="7"/>
        <v>20.909999999999997</v>
      </c>
      <c r="I73" s="15">
        <v>96.09</v>
      </c>
      <c r="J73" s="13">
        <f t="shared" si="8"/>
        <v>8386.965811965812</v>
      </c>
      <c r="K73" s="13">
        <f t="shared" si="9"/>
        <v>10212.040795087938</v>
      </c>
      <c r="L73" s="13">
        <v>981275</v>
      </c>
      <c r="M73" s="17" t="s">
        <v>19</v>
      </c>
      <c r="N73" s="17" t="s">
        <v>20</v>
      </c>
      <c r="O73" s="48"/>
    </row>
    <row r="74" spans="1:15" s="2" customFormat="1" ht="16.5" customHeight="1">
      <c r="A74" s="11">
        <f t="shared" si="5"/>
        <v>69</v>
      </c>
      <c r="B74" s="30" t="s">
        <v>33</v>
      </c>
      <c r="C74" s="23">
        <v>1701</v>
      </c>
      <c r="D74" s="12" t="str">
        <f t="shared" si="6"/>
        <v>17</v>
      </c>
      <c r="E74" s="24" t="s">
        <v>18</v>
      </c>
      <c r="F74" s="13">
        <v>2.8</v>
      </c>
      <c r="G74" s="14">
        <v>84.11</v>
      </c>
      <c r="H74" s="15">
        <f t="shared" si="7"/>
        <v>15.030000000000001</v>
      </c>
      <c r="I74" s="15">
        <v>69.08</v>
      </c>
      <c r="J74" s="13">
        <f t="shared" si="8"/>
        <v>8559.826417786233</v>
      </c>
      <c r="K74" s="13">
        <f t="shared" si="9"/>
        <v>10422.220613781124</v>
      </c>
      <c r="L74" s="13">
        <v>719967</v>
      </c>
      <c r="M74" s="17" t="s">
        <v>19</v>
      </c>
      <c r="N74" s="17" t="s">
        <v>20</v>
      </c>
      <c r="O74" s="48"/>
    </row>
    <row r="75" spans="1:15" s="2" customFormat="1" ht="16.5" customHeight="1">
      <c r="A75" s="11">
        <f t="shared" si="5"/>
        <v>70</v>
      </c>
      <c r="B75" s="30" t="s">
        <v>33</v>
      </c>
      <c r="C75" s="23">
        <v>1702</v>
      </c>
      <c r="D75" s="12" t="str">
        <f t="shared" si="6"/>
        <v>17</v>
      </c>
      <c r="E75" s="24" t="s">
        <v>18</v>
      </c>
      <c r="F75" s="13">
        <v>2.8</v>
      </c>
      <c r="G75" s="14">
        <v>84.1</v>
      </c>
      <c r="H75" s="15">
        <f t="shared" si="7"/>
        <v>15.030000000000001</v>
      </c>
      <c r="I75" s="15">
        <v>69.07</v>
      </c>
      <c r="J75" s="13">
        <f t="shared" si="8"/>
        <v>8655.909631391201</v>
      </c>
      <c r="K75" s="13">
        <f t="shared" si="9"/>
        <v>10539.481685246852</v>
      </c>
      <c r="L75" s="13">
        <v>727962</v>
      </c>
      <c r="M75" s="17" t="s">
        <v>19</v>
      </c>
      <c r="N75" s="17" t="s">
        <v>20</v>
      </c>
      <c r="O75" s="48"/>
    </row>
    <row r="76" spans="1:15" s="2" customFormat="1" ht="16.5" customHeight="1">
      <c r="A76" s="11">
        <f t="shared" si="5"/>
        <v>71</v>
      </c>
      <c r="B76" s="30" t="s">
        <v>33</v>
      </c>
      <c r="C76" s="23">
        <v>1705</v>
      </c>
      <c r="D76" s="12" t="str">
        <f t="shared" si="6"/>
        <v>17</v>
      </c>
      <c r="E76" s="24" t="s">
        <v>34</v>
      </c>
      <c r="F76" s="18">
        <v>2.8</v>
      </c>
      <c r="G76" s="14">
        <v>96.33</v>
      </c>
      <c r="H76" s="15">
        <f t="shared" si="7"/>
        <v>17.22</v>
      </c>
      <c r="I76" s="15">
        <v>79.11</v>
      </c>
      <c r="J76" s="13">
        <f t="shared" si="8"/>
        <v>8642.873455828922</v>
      </c>
      <c r="K76" s="13">
        <f t="shared" si="9"/>
        <v>10524.181519403362</v>
      </c>
      <c r="L76" s="13">
        <v>832568</v>
      </c>
      <c r="M76" s="20" t="s">
        <v>19</v>
      </c>
      <c r="N76" s="20" t="s">
        <v>20</v>
      </c>
      <c r="O76" s="48"/>
    </row>
    <row r="77" spans="1:15" s="2" customFormat="1" ht="16.5" customHeight="1">
      <c r="A77" s="11">
        <f t="shared" si="5"/>
        <v>72</v>
      </c>
      <c r="B77" s="30" t="s">
        <v>33</v>
      </c>
      <c r="C77" s="23">
        <v>1706</v>
      </c>
      <c r="D77" s="12" t="str">
        <f t="shared" si="6"/>
        <v>17</v>
      </c>
      <c r="E77" s="24" t="s">
        <v>21</v>
      </c>
      <c r="F77" s="18">
        <v>2.8</v>
      </c>
      <c r="G77" s="14">
        <v>117</v>
      </c>
      <c r="H77" s="15">
        <f t="shared" si="7"/>
        <v>20.909999999999997</v>
      </c>
      <c r="I77" s="15">
        <v>96.09</v>
      </c>
      <c r="J77" s="13">
        <f t="shared" si="8"/>
        <v>8416.965811965812</v>
      </c>
      <c r="K77" s="13">
        <f t="shared" si="9"/>
        <v>10248.5690498491</v>
      </c>
      <c r="L77" s="13">
        <v>984785</v>
      </c>
      <c r="M77" s="20" t="s">
        <v>19</v>
      </c>
      <c r="N77" s="20" t="s">
        <v>20</v>
      </c>
      <c r="O77" s="48"/>
    </row>
    <row r="78" spans="1:15" s="2" customFormat="1" ht="16.5" customHeight="1">
      <c r="A78" s="11">
        <f t="shared" si="5"/>
        <v>73</v>
      </c>
      <c r="B78" s="30" t="s">
        <v>33</v>
      </c>
      <c r="C78" s="23">
        <v>1801</v>
      </c>
      <c r="D78" s="12" t="str">
        <f t="shared" si="6"/>
        <v>18</v>
      </c>
      <c r="E78" s="24" t="s">
        <v>18</v>
      </c>
      <c r="F78" s="18">
        <v>2.8</v>
      </c>
      <c r="G78" s="14">
        <v>84.11</v>
      </c>
      <c r="H78" s="15">
        <f t="shared" si="7"/>
        <v>15.030000000000001</v>
      </c>
      <c r="I78" s="15">
        <v>69.08</v>
      </c>
      <c r="J78" s="13">
        <f t="shared" si="8"/>
        <v>8529.818095351326</v>
      </c>
      <c r="K78" s="13">
        <f t="shared" si="9"/>
        <v>10385.683265778807</v>
      </c>
      <c r="L78" s="13">
        <v>717443</v>
      </c>
      <c r="M78" s="20" t="s">
        <v>19</v>
      </c>
      <c r="N78" s="20" t="s">
        <v>20</v>
      </c>
      <c r="O78" s="48"/>
    </row>
    <row r="79" spans="1:15" s="2" customFormat="1" ht="16.5" customHeight="1">
      <c r="A79" s="11">
        <f t="shared" si="5"/>
        <v>74</v>
      </c>
      <c r="B79" s="30" t="s">
        <v>33</v>
      </c>
      <c r="C79" s="23">
        <v>1802</v>
      </c>
      <c r="D79" s="12" t="str">
        <f t="shared" si="6"/>
        <v>18</v>
      </c>
      <c r="E79" s="24" t="s">
        <v>18</v>
      </c>
      <c r="F79" s="18">
        <v>2.8</v>
      </c>
      <c r="G79" s="14">
        <v>84.1</v>
      </c>
      <c r="H79" s="15">
        <f t="shared" si="7"/>
        <v>15.030000000000001</v>
      </c>
      <c r="I79" s="15">
        <v>69.07</v>
      </c>
      <c r="J79" s="13">
        <f t="shared" si="8"/>
        <v>8625.897740784781</v>
      </c>
      <c r="K79" s="13">
        <f t="shared" si="9"/>
        <v>10502.939047343276</v>
      </c>
      <c r="L79" s="13">
        <v>725438</v>
      </c>
      <c r="M79" s="20" t="s">
        <v>19</v>
      </c>
      <c r="N79" s="20" t="s">
        <v>20</v>
      </c>
      <c r="O79" s="48"/>
    </row>
    <row r="80" spans="1:15" s="2" customFormat="1" ht="16.5" customHeight="1">
      <c r="A80" s="11">
        <f t="shared" si="5"/>
        <v>75</v>
      </c>
      <c r="B80" s="30" t="s">
        <v>33</v>
      </c>
      <c r="C80" s="23">
        <v>1804</v>
      </c>
      <c r="D80" s="12" t="str">
        <f t="shared" si="6"/>
        <v>18</v>
      </c>
      <c r="E80" s="24" t="s">
        <v>34</v>
      </c>
      <c r="F80" s="18">
        <v>2.8</v>
      </c>
      <c r="G80" s="14">
        <v>96.33</v>
      </c>
      <c r="H80" s="15">
        <f t="shared" si="7"/>
        <v>17.22</v>
      </c>
      <c r="I80" s="15">
        <v>79.11</v>
      </c>
      <c r="J80" s="13">
        <f t="shared" si="8"/>
        <v>8822.910827364269</v>
      </c>
      <c r="K80" s="13">
        <f t="shared" si="9"/>
        <v>10743.407913032486</v>
      </c>
      <c r="L80" s="13">
        <v>849911</v>
      </c>
      <c r="M80" s="20" t="s">
        <v>19</v>
      </c>
      <c r="N80" s="20" t="s">
        <v>20</v>
      </c>
      <c r="O80" s="48"/>
    </row>
    <row r="81" spans="1:15" s="2" customFormat="1" ht="16.5" customHeight="1">
      <c r="A81" s="11">
        <f t="shared" si="5"/>
        <v>76</v>
      </c>
      <c r="B81" s="30" t="s">
        <v>33</v>
      </c>
      <c r="C81" s="23">
        <v>1805</v>
      </c>
      <c r="D81" s="12" t="str">
        <f t="shared" si="6"/>
        <v>18</v>
      </c>
      <c r="E81" s="24" t="s">
        <v>34</v>
      </c>
      <c r="F81" s="18">
        <v>2.8</v>
      </c>
      <c r="G81" s="14">
        <v>96.33</v>
      </c>
      <c r="H81" s="15">
        <f t="shared" si="7"/>
        <v>17.22</v>
      </c>
      <c r="I81" s="15">
        <v>79.11</v>
      </c>
      <c r="J81" s="13">
        <f t="shared" si="8"/>
        <v>8672.884874909167</v>
      </c>
      <c r="K81" s="13">
        <f t="shared" si="9"/>
        <v>10560.72557198837</v>
      </c>
      <c r="L81" s="13">
        <v>835459</v>
      </c>
      <c r="M81" s="20" t="s">
        <v>19</v>
      </c>
      <c r="N81" s="20" t="s">
        <v>20</v>
      </c>
      <c r="O81" s="48"/>
    </row>
    <row r="82" spans="1:15" s="2" customFormat="1" ht="16.5" customHeight="1">
      <c r="A82" s="11">
        <f t="shared" si="5"/>
        <v>77</v>
      </c>
      <c r="B82" s="30" t="s">
        <v>33</v>
      </c>
      <c r="C82" s="23">
        <v>1806</v>
      </c>
      <c r="D82" s="12" t="str">
        <f t="shared" si="6"/>
        <v>18</v>
      </c>
      <c r="E82" s="24" t="s">
        <v>21</v>
      </c>
      <c r="F82" s="18">
        <v>2.8</v>
      </c>
      <c r="G82" s="14">
        <v>117</v>
      </c>
      <c r="H82" s="15">
        <f t="shared" si="7"/>
        <v>20.909999999999997</v>
      </c>
      <c r="I82" s="15">
        <v>96.09</v>
      </c>
      <c r="J82" s="13">
        <f t="shared" si="8"/>
        <v>8446.97435897436</v>
      </c>
      <c r="K82" s="13">
        <f t="shared" si="9"/>
        <v>10285.10771152045</v>
      </c>
      <c r="L82" s="13">
        <v>988296</v>
      </c>
      <c r="M82" s="20" t="s">
        <v>19</v>
      </c>
      <c r="N82" s="20" t="s">
        <v>20</v>
      </c>
      <c r="O82" s="48"/>
    </row>
    <row r="83" spans="1:15" s="2" customFormat="1" ht="16.5" customHeight="1">
      <c r="A83" s="11">
        <f t="shared" si="5"/>
        <v>78</v>
      </c>
      <c r="B83" s="30" t="s">
        <v>33</v>
      </c>
      <c r="C83" s="23">
        <v>1901</v>
      </c>
      <c r="D83" s="12" t="str">
        <f t="shared" si="6"/>
        <v>19</v>
      </c>
      <c r="E83" s="24" t="s">
        <v>18</v>
      </c>
      <c r="F83" s="18">
        <v>2.8</v>
      </c>
      <c r="G83" s="14">
        <v>84.11</v>
      </c>
      <c r="H83" s="15">
        <f t="shared" si="7"/>
        <v>15.030000000000001</v>
      </c>
      <c r="I83" s="15">
        <v>69.08</v>
      </c>
      <c r="J83" s="13">
        <f t="shared" si="8"/>
        <v>8499.809772916418</v>
      </c>
      <c r="K83" s="13">
        <f t="shared" si="9"/>
        <v>10349.145917776492</v>
      </c>
      <c r="L83" s="13">
        <v>714919</v>
      </c>
      <c r="M83" s="20" t="s">
        <v>19</v>
      </c>
      <c r="N83" s="20" t="s">
        <v>20</v>
      </c>
      <c r="O83" s="48"/>
    </row>
    <row r="84" spans="1:15" s="2" customFormat="1" ht="16.5" customHeight="1">
      <c r="A84" s="11">
        <f t="shared" si="5"/>
        <v>79</v>
      </c>
      <c r="B84" s="30" t="s">
        <v>33</v>
      </c>
      <c r="C84" s="23">
        <v>1902</v>
      </c>
      <c r="D84" s="12" t="str">
        <f t="shared" si="6"/>
        <v>19</v>
      </c>
      <c r="E84" s="24" t="s">
        <v>18</v>
      </c>
      <c r="F84" s="18">
        <v>2.8</v>
      </c>
      <c r="G84" s="14">
        <v>84.1</v>
      </c>
      <c r="H84" s="15">
        <f t="shared" si="7"/>
        <v>15.030000000000001</v>
      </c>
      <c r="I84" s="15">
        <v>69.07</v>
      </c>
      <c r="J84" s="13">
        <f t="shared" si="8"/>
        <v>8595.897740784781</v>
      </c>
      <c r="K84" s="13">
        <f t="shared" si="9"/>
        <v>10466.41088750543</v>
      </c>
      <c r="L84" s="13">
        <v>722915</v>
      </c>
      <c r="M84" s="20" t="s">
        <v>19</v>
      </c>
      <c r="N84" s="20" t="s">
        <v>20</v>
      </c>
      <c r="O84" s="48"/>
    </row>
    <row r="85" spans="1:15" s="2" customFormat="1" ht="16.5" customHeight="1">
      <c r="A85" s="11">
        <f t="shared" si="5"/>
        <v>80</v>
      </c>
      <c r="B85" s="30" t="s">
        <v>33</v>
      </c>
      <c r="C85" s="23">
        <v>1904</v>
      </c>
      <c r="D85" s="12" t="str">
        <f t="shared" si="6"/>
        <v>19</v>
      </c>
      <c r="E85" s="24" t="s">
        <v>34</v>
      </c>
      <c r="F85" s="18">
        <v>2.8</v>
      </c>
      <c r="G85" s="14">
        <v>96.33</v>
      </c>
      <c r="H85" s="15">
        <f t="shared" si="7"/>
        <v>17.22</v>
      </c>
      <c r="I85" s="15">
        <v>79.11</v>
      </c>
      <c r="J85" s="13">
        <f t="shared" si="8"/>
        <v>8852.922246444514</v>
      </c>
      <c r="K85" s="13">
        <f t="shared" si="9"/>
        <v>10779.951965617494</v>
      </c>
      <c r="L85" s="13">
        <v>852802</v>
      </c>
      <c r="M85" s="20" t="s">
        <v>19</v>
      </c>
      <c r="N85" s="20" t="s">
        <v>20</v>
      </c>
      <c r="O85" s="48"/>
    </row>
    <row r="86" spans="1:15" s="2" customFormat="1" ht="16.5" customHeight="1">
      <c r="A86" s="11">
        <f t="shared" si="5"/>
        <v>81</v>
      </c>
      <c r="B86" s="30" t="s">
        <v>33</v>
      </c>
      <c r="C86" s="23">
        <v>1905</v>
      </c>
      <c r="D86" s="12" t="str">
        <f t="shared" si="6"/>
        <v>19</v>
      </c>
      <c r="E86" s="24" t="s">
        <v>34</v>
      </c>
      <c r="F86" s="18">
        <v>2.8</v>
      </c>
      <c r="G86" s="14">
        <v>96.33</v>
      </c>
      <c r="H86" s="15">
        <f t="shared" si="7"/>
        <v>17.22</v>
      </c>
      <c r="I86" s="15">
        <v>79.11</v>
      </c>
      <c r="J86" s="13">
        <f t="shared" si="8"/>
        <v>8702.896293989412</v>
      </c>
      <c r="K86" s="13">
        <f t="shared" si="9"/>
        <v>10597.269624573379</v>
      </c>
      <c r="L86" s="13">
        <v>838350</v>
      </c>
      <c r="M86" s="20" t="s">
        <v>19</v>
      </c>
      <c r="N86" s="20" t="s">
        <v>20</v>
      </c>
      <c r="O86" s="48"/>
    </row>
    <row r="87" spans="1:15" s="2" customFormat="1" ht="16.5" customHeight="1">
      <c r="A87" s="11">
        <f t="shared" si="5"/>
        <v>82</v>
      </c>
      <c r="B87" s="30" t="s">
        <v>33</v>
      </c>
      <c r="C87" s="23">
        <v>1906</v>
      </c>
      <c r="D87" s="12" t="str">
        <f t="shared" si="6"/>
        <v>19</v>
      </c>
      <c r="E87" s="24" t="s">
        <v>21</v>
      </c>
      <c r="F87" s="18">
        <v>2.8</v>
      </c>
      <c r="G87" s="14">
        <v>117</v>
      </c>
      <c r="H87" s="15">
        <f t="shared" si="7"/>
        <v>20.909999999999997</v>
      </c>
      <c r="I87" s="15">
        <v>96.09</v>
      </c>
      <c r="J87" s="13">
        <f t="shared" si="8"/>
        <v>8476.97435897436</v>
      </c>
      <c r="K87" s="13">
        <f t="shared" si="9"/>
        <v>10321.63596628161</v>
      </c>
      <c r="L87" s="13">
        <v>991806</v>
      </c>
      <c r="M87" s="20" t="s">
        <v>19</v>
      </c>
      <c r="N87" s="20" t="s">
        <v>20</v>
      </c>
      <c r="O87" s="48"/>
    </row>
    <row r="88" spans="1:15" s="2" customFormat="1" ht="16.5" customHeight="1">
      <c r="A88" s="11">
        <f t="shared" si="5"/>
        <v>83</v>
      </c>
      <c r="B88" s="30" t="s">
        <v>33</v>
      </c>
      <c r="C88" s="23">
        <v>2001</v>
      </c>
      <c r="D88" s="12" t="str">
        <f t="shared" si="6"/>
        <v>20</v>
      </c>
      <c r="E88" s="24" t="s">
        <v>18</v>
      </c>
      <c r="F88" s="18">
        <v>2.8</v>
      </c>
      <c r="G88" s="14">
        <v>84.11</v>
      </c>
      <c r="H88" s="15">
        <f t="shared" si="7"/>
        <v>15.030000000000001</v>
      </c>
      <c r="I88" s="15">
        <v>69.08</v>
      </c>
      <c r="J88" s="13">
        <f t="shared" si="8"/>
        <v>8469.813339674236</v>
      </c>
      <c r="K88" s="13">
        <f t="shared" si="9"/>
        <v>10312.623045744065</v>
      </c>
      <c r="L88" s="13">
        <v>712396</v>
      </c>
      <c r="M88" s="20" t="s">
        <v>19</v>
      </c>
      <c r="N88" s="20" t="s">
        <v>20</v>
      </c>
      <c r="O88" s="48"/>
    </row>
    <row r="89" spans="1:15" s="2" customFormat="1" ht="16.5" customHeight="1">
      <c r="A89" s="11">
        <f t="shared" si="5"/>
        <v>84</v>
      </c>
      <c r="B89" s="30" t="s">
        <v>33</v>
      </c>
      <c r="C89" s="23">
        <v>2002</v>
      </c>
      <c r="D89" s="12" t="str">
        <f t="shared" si="6"/>
        <v>20</v>
      </c>
      <c r="E89" s="24" t="s">
        <v>18</v>
      </c>
      <c r="F89" s="18">
        <v>2.8</v>
      </c>
      <c r="G89" s="14">
        <v>84.1</v>
      </c>
      <c r="H89" s="15">
        <f t="shared" si="7"/>
        <v>15.030000000000001</v>
      </c>
      <c r="I89" s="19">
        <v>69.07</v>
      </c>
      <c r="J89" s="13">
        <f t="shared" si="8"/>
        <v>8565.88585017836</v>
      </c>
      <c r="K89" s="13">
        <f t="shared" si="9"/>
        <v>10429.868249601854</v>
      </c>
      <c r="L89" s="13">
        <v>720391</v>
      </c>
      <c r="M89" s="20" t="s">
        <v>19</v>
      </c>
      <c r="N89" s="20" t="s">
        <v>20</v>
      </c>
      <c r="O89" s="48"/>
    </row>
    <row r="90" spans="1:15" s="2" customFormat="1" ht="16.5" customHeight="1">
      <c r="A90" s="11">
        <f t="shared" si="5"/>
        <v>85</v>
      </c>
      <c r="B90" s="30" t="s">
        <v>33</v>
      </c>
      <c r="C90" s="23">
        <v>2004</v>
      </c>
      <c r="D90" s="12" t="str">
        <f t="shared" si="6"/>
        <v>20</v>
      </c>
      <c r="E90" s="24" t="s">
        <v>34</v>
      </c>
      <c r="F90" s="18">
        <v>2.8</v>
      </c>
      <c r="G90" s="14">
        <v>96.33</v>
      </c>
      <c r="H90" s="15">
        <f t="shared" si="7"/>
        <v>17.22</v>
      </c>
      <c r="I90" s="15">
        <v>79.11</v>
      </c>
      <c r="J90" s="13">
        <f t="shared" si="8"/>
        <v>8882.923284542718</v>
      </c>
      <c r="K90" s="13">
        <f t="shared" si="9"/>
        <v>10816.483377575529</v>
      </c>
      <c r="L90" s="13">
        <v>855692</v>
      </c>
      <c r="M90" s="20" t="s">
        <v>19</v>
      </c>
      <c r="N90" s="20" t="s">
        <v>20</v>
      </c>
      <c r="O90" s="48" t="s">
        <v>29</v>
      </c>
    </row>
    <row r="91" spans="1:15" s="2" customFormat="1" ht="16.5" customHeight="1">
      <c r="A91" s="11">
        <f t="shared" si="5"/>
        <v>86</v>
      </c>
      <c r="B91" s="30" t="s">
        <v>33</v>
      </c>
      <c r="C91" s="23">
        <v>2005</v>
      </c>
      <c r="D91" s="12" t="str">
        <f t="shared" si="6"/>
        <v>20</v>
      </c>
      <c r="E91" s="24" t="s">
        <v>34</v>
      </c>
      <c r="F91" s="18">
        <v>2.8</v>
      </c>
      <c r="G91" s="14">
        <v>96.33</v>
      </c>
      <c r="H91" s="15">
        <f t="shared" si="7"/>
        <v>17.22</v>
      </c>
      <c r="I91" s="15">
        <v>79.11</v>
      </c>
      <c r="J91" s="13">
        <f t="shared" si="8"/>
        <v>8732.897332087616</v>
      </c>
      <c r="K91" s="13">
        <f t="shared" si="9"/>
        <v>10633.801036531411</v>
      </c>
      <c r="L91" s="13">
        <v>841240</v>
      </c>
      <c r="M91" s="20" t="s">
        <v>19</v>
      </c>
      <c r="N91" s="20" t="s">
        <v>20</v>
      </c>
      <c r="O91" s="48"/>
    </row>
    <row r="92" spans="1:15" s="2" customFormat="1" ht="16.5" customHeight="1">
      <c r="A92" s="11">
        <f t="shared" si="5"/>
        <v>87</v>
      </c>
      <c r="B92" s="30" t="s">
        <v>33</v>
      </c>
      <c r="C92" s="23">
        <v>2006</v>
      </c>
      <c r="D92" s="12" t="str">
        <f t="shared" si="6"/>
        <v>20</v>
      </c>
      <c r="E92" s="24" t="s">
        <v>21</v>
      </c>
      <c r="F92" s="18">
        <v>2.8</v>
      </c>
      <c r="G92" s="14">
        <v>117</v>
      </c>
      <c r="H92" s="15">
        <f t="shared" si="7"/>
        <v>20.909999999999997</v>
      </c>
      <c r="I92" s="15">
        <v>96.09</v>
      </c>
      <c r="J92" s="13">
        <f t="shared" si="8"/>
        <v>8506.991452991453</v>
      </c>
      <c r="K92" s="13">
        <f t="shared" si="9"/>
        <v>10358.185034863149</v>
      </c>
      <c r="L92" s="13">
        <v>995318</v>
      </c>
      <c r="M92" s="20" t="s">
        <v>19</v>
      </c>
      <c r="N92" s="20" t="s">
        <v>20</v>
      </c>
      <c r="O92" s="48"/>
    </row>
    <row r="93" spans="1:15" s="2" customFormat="1" ht="16.5" customHeight="1">
      <c r="A93" s="11">
        <f t="shared" si="5"/>
        <v>88</v>
      </c>
      <c r="B93" s="30" t="s">
        <v>33</v>
      </c>
      <c r="C93" s="23">
        <v>2101</v>
      </c>
      <c r="D93" s="12" t="str">
        <f t="shared" si="6"/>
        <v>21</v>
      </c>
      <c r="E93" s="24" t="s">
        <v>18</v>
      </c>
      <c r="F93" s="18">
        <v>2.8</v>
      </c>
      <c r="G93" s="14">
        <v>84.11</v>
      </c>
      <c r="H93" s="15">
        <f t="shared" si="7"/>
        <v>15.030000000000001</v>
      </c>
      <c r="I93" s="15">
        <v>69.08</v>
      </c>
      <c r="J93" s="13">
        <f t="shared" si="8"/>
        <v>8439.793128046605</v>
      </c>
      <c r="K93" s="13">
        <f t="shared" si="9"/>
        <v>10276.07122177186</v>
      </c>
      <c r="L93" s="13">
        <v>709871</v>
      </c>
      <c r="M93" s="20" t="s">
        <v>19</v>
      </c>
      <c r="N93" s="20" t="s">
        <v>20</v>
      </c>
      <c r="O93" s="48"/>
    </row>
    <row r="94" spans="1:15" s="2" customFormat="1" ht="16.5" customHeight="1">
      <c r="A94" s="11">
        <f t="shared" si="5"/>
        <v>89</v>
      </c>
      <c r="B94" s="30" t="s">
        <v>33</v>
      </c>
      <c r="C94" s="23">
        <v>2102</v>
      </c>
      <c r="D94" s="12" t="str">
        <f t="shared" si="6"/>
        <v>21</v>
      </c>
      <c r="E94" s="24" t="s">
        <v>18</v>
      </c>
      <c r="F94" s="18">
        <v>2.8</v>
      </c>
      <c r="G94" s="14">
        <v>84.1</v>
      </c>
      <c r="H94" s="15">
        <f t="shared" si="7"/>
        <v>15.030000000000001</v>
      </c>
      <c r="I94" s="19">
        <v>69.07</v>
      </c>
      <c r="J94" s="13">
        <f t="shared" si="8"/>
        <v>8535.88585017836</v>
      </c>
      <c r="K94" s="13">
        <f t="shared" si="9"/>
        <v>10393.34008976401</v>
      </c>
      <c r="L94" s="13">
        <v>717868</v>
      </c>
      <c r="M94" s="20" t="s">
        <v>19</v>
      </c>
      <c r="N94" s="20" t="s">
        <v>20</v>
      </c>
      <c r="O94" s="48"/>
    </row>
    <row r="95" spans="1:15" s="2" customFormat="1" ht="16.5" customHeight="1">
      <c r="A95" s="11">
        <f t="shared" si="5"/>
        <v>90</v>
      </c>
      <c r="B95" s="30" t="s">
        <v>33</v>
      </c>
      <c r="C95" s="23">
        <v>2104</v>
      </c>
      <c r="D95" s="12" t="str">
        <f t="shared" si="6"/>
        <v>21</v>
      </c>
      <c r="E95" s="24" t="s">
        <v>34</v>
      </c>
      <c r="F95" s="18">
        <v>2.8</v>
      </c>
      <c r="G95" s="14">
        <v>96.33</v>
      </c>
      <c r="H95" s="15">
        <f t="shared" si="7"/>
        <v>17.22</v>
      </c>
      <c r="I95" s="15">
        <v>79.11</v>
      </c>
      <c r="J95" s="13">
        <f t="shared" si="8"/>
        <v>8912.934703622963</v>
      </c>
      <c r="K95" s="13">
        <f t="shared" si="9"/>
        <v>10853.027430160537</v>
      </c>
      <c r="L95" s="13">
        <v>858583</v>
      </c>
      <c r="M95" s="20" t="s">
        <v>19</v>
      </c>
      <c r="N95" s="20" t="s">
        <v>20</v>
      </c>
      <c r="O95" s="48"/>
    </row>
    <row r="96" spans="1:15" s="2" customFormat="1" ht="16.5" customHeight="1">
      <c r="A96" s="11">
        <f t="shared" si="5"/>
        <v>91</v>
      </c>
      <c r="B96" s="30" t="s">
        <v>33</v>
      </c>
      <c r="C96" s="23">
        <v>2106</v>
      </c>
      <c r="D96" s="12" t="str">
        <f t="shared" si="6"/>
        <v>21</v>
      </c>
      <c r="E96" s="24" t="s">
        <v>21</v>
      </c>
      <c r="F96" s="18">
        <v>2.8</v>
      </c>
      <c r="G96" s="14">
        <v>117</v>
      </c>
      <c r="H96" s="15">
        <f t="shared" si="7"/>
        <v>20.909999999999997</v>
      </c>
      <c r="I96" s="15">
        <v>96.09</v>
      </c>
      <c r="J96" s="13">
        <f t="shared" si="8"/>
        <v>8536.991452991453</v>
      </c>
      <c r="K96" s="13">
        <f t="shared" si="9"/>
        <v>10394.713289624311</v>
      </c>
      <c r="L96" s="13">
        <v>998828</v>
      </c>
      <c r="M96" s="20" t="s">
        <v>19</v>
      </c>
      <c r="N96" s="20" t="s">
        <v>20</v>
      </c>
      <c r="O96" s="48"/>
    </row>
    <row r="97" spans="1:15" s="2" customFormat="1" ht="16.5" customHeight="1">
      <c r="A97" s="11">
        <f t="shared" si="5"/>
        <v>92</v>
      </c>
      <c r="B97" s="30" t="s">
        <v>33</v>
      </c>
      <c r="C97" s="23">
        <v>2201</v>
      </c>
      <c r="D97" s="12" t="str">
        <f t="shared" si="6"/>
        <v>22</v>
      </c>
      <c r="E97" s="24" t="s">
        <v>18</v>
      </c>
      <c r="F97" s="18">
        <v>2.8</v>
      </c>
      <c r="G97" s="14">
        <v>84.11</v>
      </c>
      <c r="H97" s="15">
        <f t="shared" si="7"/>
        <v>15.030000000000001</v>
      </c>
      <c r="I97" s="15">
        <v>69.08</v>
      </c>
      <c r="J97" s="13">
        <f t="shared" si="8"/>
        <v>8409.796694804423</v>
      </c>
      <c r="K97" s="13">
        <f t="shared" si="9"/>
        <v>10239.548349739433</v>
      </c>
      <c r="L97" s="13">
        <v>707348</v>
      </c>
      <c r="M97" s="20" t="s">
        <v>19</v>
      </c>
      <c r="N97" s="20" t="s">
        <v>20</v>
      </c>
      <c r="O97" s="48"/>
    </row>
    <row r="98" spans="1:15" s="2" customFormat="1" ht="16.5" customHeight="1">
      <c r="A98" s="11">
        <f t="shared" si="5"/>
        <v>93</v>
      </c>
      <c r="B98" s="30" t="s">
        <v>33</v>
      </c>
      <c r="C98" s="23">
        <v>2202</v>
      </c>
      <c r="D98" s="12" t="str">
        <f t="shared" si="6"/>
        <v>22</v>
      </c>
      <c r="E98" s="24" t="s">
        <v>18</v>
      </c>
      <c r="F98" s="18">
        <v>2.8</v>
      </c>
      <c r="G98" s="14">
        <v>84.1</v>
      </c>
      <c r="H98" s="15">
        <f t="shared" si="7"/>
        <v>15.030000000000001</v>
      </c>
      <c r="I98" s="19">
        <v>69.07</v>
      </c>
      <c r="J98" s="13">
        <f t="shared" si="8"/>
        <v>8505.873959571938</v>
      </c>
      <c r="K98" s="13">
        <f t="shared" si="9"/>
        <v>10356.797451860433</v>
      </c>
      <c r="L98" s="13">
        <v>715344</v>
      </c>
      <c r="M98" s="20" t="s">
        <v>19</v>
      </c>
      <c r="N98" s="20" t="s">
        <v>20</v>
      </c>
      <c r="O98" s="48"/>
    </row>
    <row r="99" spans="1:15" s="2" customFormat="1" ht="16.5" customHeight="1">
      <c r="A99" s="11">
        <f t="shared" si="5"/>
        <v>94</v>
      </c>
      <c r="B99" s="30" t="s">
        <v>33</v>
      </c>
      <c r="C99" s="23">
        <v>2205</v>
      </c>
      <c r="D99" s="12" t="str">
        <f t="shared" si="6"/>
        <v>22</v>
      </c>
      <c r="E99" s="24" t="s">
        <v>34</v>
      </c>
      <c r="F99" s="18">
        <v>2.8</v>
      </c>
      <c r="G99" s="14">
        <v>96.33</v>
      </c>
      <c r="H99" s="15">
        <f t="shared" si="7"/>
        <v>17.22</v>
      </c>
      <c r="I99" s="15">
        <v>79.11</v>
      </c>
      <c r="J99" s="13">
        <f t="shared" si="8"/>
        <v>8792.909789266065</v>
      </c>
      <c r="K99" s="13">
        <f t="shared" si="9"/>
        <v>10706.876501074454</v>
      </c>
      <c r="L99" s="13">
        <v>847021</v>
      </c>
      <c r="M99" s="20" t="s">
        <v>19</v>
      </c>
      <c r="N99" s="20" t="s">
        <v>20</v>
      </c>
      <c r="O99" s="48"/>
    </row>
    <row r="100" spans="1:15" s="2" customFormat="1" ht="16.5" customHeight="1">
      <c r="A100" s="11">
        <f t="shared" si="5"/>
        <v>95</v>
      </c>
      <c r="B100" s="30" t="s">
        <v>33</v>
      </c>
      <c r="C100" s="23">
        <v>2206</v>
      </c>
      <c r="D100" s="12" t="str">
        <f t="shared" si="6"/>
        <v>22</v>
      </c>
      <c r="E100" s="24" t="s">
        <v>21</v>
      </c>
      <c r="F100" s="18">
        <v>2.8</v>
      </c>
      <c r="G100" s="14">
        <v>117</v>
      </c>
      <c r="H100" s="15">
        <f t="shared" si="7"/>
        <v>20.909999999999997</v>
      </c>
      <c r="I100" s="15">
        <v>96.09</v>
      </c>
      <c r="J100" s="13">
        <f t="shared" si="8"/>
        <v>8567</v>
      </c>
      <c r="K100" s="13">
        <f t="shared" si="9"/>
        <v>10431.25195129566</v>
      </c>
      <c r="L100" s="13">
        <v>1002339</v>
      </c>
      <c r="M100" s="20" t="s">
        <v>19</v>
      </c>
      <c r="N100" s="20" t="s">
        <v>20</v>
      </c>
      <c r="O100" s="48"/>
    </row>
    <row r="101" spans="1:15" s="2" customFormat="1" ht="16.5" customHeight="1">
      <c r="A101" s="11">
        <f t="shared" si="5"/>
        <v>96</v>
      </c>
      <c r="B101" s="30" t="s">
        <v>33</v>
      </c>
      <c r="C101" s="23">
        <v>2301</v>
      </c>
      <c r="D101" s="12" t="str">
        <f t="shared" si="6"/>
        <v>23</v>
      </c>
      <c r="E101" s="24" t="s">
        <v>18</v>
      </c>
      <c r="F101" s="18">
        <v>2.8</v>
      </c>
      <c r="G101" s="14">
        <v>84.11</v>
      </c>
      <c r="H101" s="15">
        <f t="shared" si="7"/>
        <v>15.030000000000001</v>
      </c>
      <c r="I101" s="15">
        <v>69.08</v>
      </c>
      <c r="J101" s="13">
        <f t="shared" si="8"/>
        <v>8379.788372369516</v>
      </c>
      <c r="K101" s="13">
        <f t="shared" si="9"/>
        <v>10203.011001737117</v>
      </c>
      <c r="L101" s="13">
        <v>704824</v>
      </c>
      <c r="M101" s="20" t="s">
        <v>19</v>
      </c>
      <c r="N101" s="20" t="s">
        <v>20</v>
      </c>
      <c r="O101" s="48"/>
    </row>
    <row r="102" spans="1:15" s="2" customFormat="1" ht="16.5" customHeight="1">
      <c r="A102" s="11">
        <f t="shared" si="5"/>
        <v>97</v>
      </c>
      <c r="B102" s="30" t="s">
        <v>33</v>
      </c>
      <c r="C102" s="23">
        <v>2302</v>
      </c>
      <c r="D102" s="12" t="str">
        <f t="shared" si="6"/>
        <v>23</v>
      </c>
      <c r="E102" s="24" t="s">
        <v>18</v>
      </c>
      <c r="F102" s="18">
        <v>2.8</v>
      </c>
      <c r="G102" s="14">
        <v>84.1</v>
      </c>
      <c r="H102" s="15">
        <f t="shared" si="7"/>
        <v>15.030000000000001</v>
      </c>
      <c r="I102" s="19">
        <v>69.07</v>
      </c>
      <c r="J102" s="13">
        <f t="shared" si="8"/>
        <v>8475.873959571938</v>
      </c>
      <c r="K102" s="13">
        <f t="shared" si="9"/>
        <v>10320.269292022587</v>
      </c>
      <c r="L102" s="13">
        <v>712821</v>
      </c>
      <c r="M102" s="20" t="s">
        <v>19</v>
      </c>
      <c r="N102" s="20" t="s">
        <v>20</v>
      </c>
      <c r="O102" s="48"/>
    </row>
    <row r="103" spans="1:15" s="2" customFormat="1" ht="16.5" customHeight="1">
      <c r="A103" s="11">
        <f aca="true" t="shared" si="10" ref="A103:A136">ROW()-5</f>
        <v>98</v>
      </c>
      <c r="B103" s="30" t="s">
        <v>33</v>
      </c>
      <c r="C103" s="23">
        <v>2305</v>
      </c>
      <c r="D103" s="12" t="str">
        <f aca="true" t="shared" si="11" ref="D103:D136">LEFT(C103,LEN(C103)-2)</f>
        <v>23</v>
      </c>
      <c r="E103" s="24" t="s">
        <v>34</v>
      </c>
      <c r="F103" s="18">
        <v>2.8</v>
      </c>
      <c r="G103" s="14">
        <v>96.33</v>
      </c>
      <c r="H103" s="15">
        <f aca="true" t="shared" si="12" ref="H103:H136">G103-I103</f>
        <v>17.22</v>
      </c>
      <c r="I103" s="15">
        <v>79.11</v>
      </c>
      <c r="J103" s="13">
        <f aca="true" t="shared" si="13" ref="J103:J151">L103/G103</f>
        <v>8822.910827364269</v>
      </c>
      <c r="K103" s="13">
        <f aca="true" t="shared" si="14" ref="K103:K151">L103/I103</f>
        <v>10743.407913032486</v>
      </c>
      <c r="L103" s="13">
        <v>849911</v>
      </c>
      <c r="M103" s="20" t="s">
        <v>19</v>
      </c>
      <c r="N103" s="20" t="s">
        <v>20</v>
      </c>
      <c r="O103" s="48"/>
    </row>
    <row r="104" spans="1:15" s="2" customFormat="1" ht="16.5" customHeight="1">
      <c r="A104" s="11">
        <f t="shared" si="10"/>
        <v>99</v>
      </c>
      <c r="B104" s="30" t="s">
        <v>33</v>
      </c>
      <c r="C104" s="23">
        <v>2306</v>
      </c>
      <c r="D104" s="12" t="str">
        <f t="shared" si="11"/>
        <v>23</v>
      </c>
      <c r="E104" s="24" t="s">
        <v>21</v>
      </c>
      <c r="F104" s="18">
        <v>2.8</v>
      </c>
      <c r="G104" s="14">
        <v>117</v>
      </c>
      <c r="H104" s="15">
        <f t="shared" si="12"/>
        <v>20.909999999999997</v>
      </c>
      <c r="I104" s="15">
        <v>96.09</v>
      </c>
      <c r="J104" s="13">
        <f t="shared" si="13"/>
        <v>8597</v>
      </c>
      <c r="K104" s="13">
        <f t="shared" si="14"/>
        <v>10467.780206056821</v>
      </c>
      <c r="L104" s="13">
        <v>1005849</v>
      </c>
      <c r="M104" s="20" t="s">
        <v>19</v>
      </c>
      <c r="N104" s="20" t="s">
        <v>20</v>
      </c>
      <c r="O104" s="48"/>
    </row>
    <row r="105" spans="1:15" s="2" customFormat="1" ht="16.5" customHeight="1">
      <c r="A105" s="11">
        <f t="shared" si="10"/>
        <v>100</v>
      </c>
      <c r="B105" s="30" t="s">
        <v>33</v>
      </c>
      <c r="C105" s="23">
        <v>2401</v>
      </c>
      <c r="D105" s="12" t="str">
        <f t="shared" si="11"/>
        <v>24</v>
      </c>
      <c r="E105" s="24" t="s">
        <v>18</v>
      </c>
      <c r="F105" s="18">
        <v>2.8</v>
      </c>
      <c r="G105" s="14">
        <v>84.11</v>
      </c>
      <c r="H105" s="15">
        <f t="shared" si="12"/>
        <v>15.030000000000001</v>
      </c>
      <c r="I105" s="15">
        <v>69.08</v>
      </c>
      <c r="J105" s="13">
        <f t="shared" si="13"/>
        <v>8349.768160741885</v>
      </c>
      <c r="K105" s="13">
        <f t="shared" si="14"/>
        <v>10166.459177764911</v>
      </c>
      <c r="L105" s="13">
        <v>702299</v>
      </c>
      <c r="M105" s="20" t="s">
        <v>19</v>
      </c>
      <c r="N105" s="20" t="s">
        <v>20</v>
      </c>
      <c r="O105" s="48"/>
    </row>
    <row r="106" spans="1:15" s="2" customFormat="1" ht="16.5" customHeight="1">
      <c r="A106" s="11">
        <f t="shared" si="10"/>
        <v>101</v>
      </c>
      <c r="B106" s="30" t="s">
        <v>33</v>
      </c>
      <c r="C106" s="23">
        <v>2402</v>
      </c>
      <c r="D106" s="12" t="str">
        <f t="shared" si="11"/>
        <v>24</v>
      </c>
      <c r="E106" s="24" t="s">
        <v>18</v>
      </c>
      <c r="F106" s="18">
        <v>2.8</v>
      </c>
      <c r="G106" s="14">
        <v>84.1</v>
      </c>
      <c r="H106" s="15">
        <f t="shared" si="12"/>
        <v>15.030000000000001</v>
      </c>
      <c r="I106" s="19">
        <v>69.07</v>
      </c>
      <c r="J106" s="13">
        <f t="shared" si="13"/>
        <v>8445.862068965518</v>
      </c>
      <c r="K106" s="13">
        <f t="shared" si="14"/>
        <v>10283.726654119011</v>
      </c>
      <c r="L106" s="13">
        <v>710297</v>
      </c>
      <c r="M106" s="20" t="s">
        <v>19</v>
      </c>
      <c r="N106" s="20" t="s">
        <v>20</v>
      </c>
      <c r="O106" s="48"/>
    </row>
    <row r="107" spans="1:15" s="2" customFormat="1" ht="16.5" customHeight="1">
      <c r="A107" s="11">
        <f t="shared" si="10"/>
        <v>102</v>
      </c>
      <c r="B107" s="30" t="s">
        <v>33</v>
      </c>
      <c r="C107" s="23">
        <v>2404</v>
      </c>
      <c r="D107" s="12" t="str">
        <f t="shared" si="11"/>
        <v>24</v>
      </c>
      <c r="E107" s="24" t="s">
        <v>34</v>
      </c>
      <c r="F107" s="18">
        <v>2.8</v>
      </c>
      <c r="G107" s="14">
        <v>96.33</v>
      </c>
      <c r="H107" s="15">
        <f t="shared" si="12"/>
        <v>17.22</v>
      </c>
      <c r="I107" s="15">
        <v>79.11</v>
      </c>
      <c r="J107" s="13">
        <f t="shared" si="13"/>
        <v>9002.958579881657</v>
      </c>
      <c r="K107" s="13">
        <f t="shared" si="14"/>
        <v>10962.646947288586</v>
      </c>
      <c r="L107" s="13">
        <v>867255</v>
      </c>
      <c r="M107" s="20" t="s">
        <v>19</v>
      </c>
      <c r="N107" s="20" t="s">
        <v>20</v>
      </c>
      <c r="O107" s="48"/>
    </row>
    <row r="108" spans="1:15" s="2" customFormat="1" ht="16.5" customHeight="1">
      <c r="A108" s="11">
        <f t="shared" si="10"/>
        <v>103</v>
      </c>
      <c r="B108" s="30" t="s">
        <v>33</v>
      </c>
      <c r="C108" s="23">
        <v>2405</v>
      </c>
      <c r="D108" s="12" t="str">
        <f t="shared" si="11"/>
        <v>24</v>
      </c>
      <c r="E108" s="24" t="s">
        <v>34</v>
      </c>
      <c r="F108" s="18">
        <v>2.8</v>
      </c>
      <c r="G108" s="14">
        <v>96.33</v>
      </c>
      <c r="H108" s="15">
        <f t="shared" si="12"/>
        <v>17.22</v>
      </c>
      <c r="I108" s="15">
        <v>79.11</v>
      </c>
      <c r="J108" s="13">
        <f t="shared" si="13"/>
        <v>8852.922246444514</v>
      </c>
      <c r="K108" s="13">
        <f t="shared" si="14"/>
        <v>10779.951965617494</v>
      </c>
      <c r="L108" s="13">
        <v>852802</v>
      </c>
      <c r="M108" s="20" t="s">
        <v>19</v>
      </c>
      <c r="N108" s="20" t="s">
        <v>20</v>
      </c>
      <c r="O108" s="48"/>
    </row>
    <row r="109" spans="1:15" s="2" customFormat="1" ht="16.5" customHeight="1">
      <c r="A109" s="11">
        <f t="shared" si="10"/>
        <v>104</v>
      </c>
      <c r="B109" s="30" t="s">
        <v>33</v>
      </c>
      <c r="C109" s="23">
        <v>2406</v>
      </c>
      <c r="D109" s="12" t="str">
        <f t="shared" si="11"/>
        <v>24</v>
      </c>
      <c r="E109" s="24" t="s">
        <v>21</v>
      </c>
      <c r="F109" s="18">
        <v>2.8</v>
      </c>
      <c r="G109" s="14">
        <v>117</v>
      </c>
      <c r="H109" s="15">
        <f t="shared" si="12"/>
        <v>20.909999999999997</v>
      </c>
      <c r="I109" s="15">
        <v>96.09</v>
      </c>
      <c r="J109" s="13">
        <f t="shared" si="13"/>
        <v>8627.008547008547</v>
      </c>
      <c r="K109" s="13">
        <f t="shared" si="14"/>
        <v>10504.31886772817</v>
      </c>
      <c r="L109" s="13">
        <v>1009360</v>
      </c>
      <c r="M109" s="20" t="s">
        <v>19</v>
      </c>
      <c r="N109" s="20" t="s">
        <v>20</v>
      </c>
      <c r="O109" s="48"/>
    </row>
    <row r="110" spans="1:15" s="2" customFormat="1" ht="16.5" customHeight="1">
      <c r="A110" s="11">
        <f t="shared" si="10"/>
        <v>105</v>
      </c>
      <c r="B110" s="30" t="s">
        <v>33</v>
      </c>
      <c r="C110" s="23">
        <v>2501</v>
      </c>
      <c r="D110" s="12" t="str">
        <f t="shared" si="11"/>
        <v>25</v>
      </c>
      <c r="E110" s="24" t="s">
        <v>18</v>
      </c>
      <c r="F110" s="18">
        <v>2.8</v>
      </c>
      <c r="G110" s="14">
        <v>84.11</v>
      </c>
      <c r="H110" s="15">
        <f t="shared" si="12"/>
        <v>15.030000000000001</v>
      </c>
      <c r="I110" s="15">
        <v>69.08</v>
      </c>
      <c r="J110" s="13">
        <f t="shared" si="13"/>
        <v>8319.771727499703</v>
      </c>
      <c r="K110" s="13">
        <f t="shared" si="14"/>
        <v>10129.936305732484</v>
      </c>
      <c r="L110" s="13">
        <v>699776</v>
      </c>
      <c r="M110" s="20" t="s">
        <v>19</v>
      </c>
      <c r="N110" s="20" t="s">
        <v>20</v>
      </c>
      <c r="O110" s="48"/>
    </row>
    <row r="111" spans="1:15" s="2" customFormat="1" ht="16.5" customHeight="1">
      <c r="A111" s="11">
        <f t="shared" si="10"/>
        <v>106</v>
      </c>
      <c r="B111" s="30" t="s">
        <v>33</v>
      </c>
      <c r="C111" s="23">
        <v>2504</v>
      </c>
      <c r="D111" s="12" t="str">
        <f t="shared" si="11"/>
        <v>25</v>
      </c>
      <c r="E111" s="24" t="s">
        <v>34</v>
      </c>
      <c r="F111" s="18">
        <v>2.8</v>
      </c>
      <c r="G111" s="14">
        <v>96.33</v>
      </c>
      <c r="H111" s="15">
        <f t="shared" si="12"/>
        <v>17.22</v>
      </c>
      <c r="I111" s="15">
        <v>79.11</v>
      </c>
      <c r="J111" s="13">
        <f t="shared" si="13"/>
        <v>9032.959617979861</v>
      </c>
      <c r="K111" s="13">
        <f t="shared" si="14"/>
        <v>10999.178359246618</v>
      </c>
      <c r="L111" s="13">
        <v>870145</v>
      </c>
      <c r="M111" s="20" t="s">
        <v>19</v>
      </c>
      <c r="N111" s="20" t="s">
        <v>20</v>
      </c>
      <c r="O111" s="48"/>
    </row>
    <row r="112" spans="1:15" s="2" customFormat="1" ht="16.5" customHeight="1">
      <c r="A112" s="11">
        <f t="shared" si="10"/>
        <v>107</v>
      </c>
      <c r="B112" s="30" t="s">
        <v>33</v>
      </c>
      <c r="C112" s="23">
        <v>2505</v>
      </c>
      <c r="D112" s="12" t="str">
        <f t="shared" si="11"/>
        <v>25</v>
      </c>
      <c r="E112" s="24" t="s">
        <v>34</v>
      </c>
      <c r="F112" s="18">
        <v>2.8</v>
      </c>
      <c r="G112" s="14">
        <v>96.33</v>
      </c>
      <c r="H112" s="15">
        <f t="shared" si="12"/>
        <v>17.22</v>
      </c>
      <c r="I112" s="15">
        <v>79.11</v>
      </c>
      <c r="J112" s="13">
        <f t="shared" si="13"/>
        <v>8882.923284542718</v>
      </c>
      <c r="K112" s="13">
        <f t="shared" si="14"/>
        <v>10816.483377575529</v>
      </c>
      <c r="L112" s="13">
        <v>855692</v>
      </c>
      <c r="M112" s="20" t="s">
        <v>19</v>
      </c>
      <c r="N112" s="20" t="s">
        <v>20</v>
      </c>
      <c r="O112" s="48"/>
    </row>
    <row r="113" spans="1:15" s="2" customFormat="1" ht="16.5" customHeight="1">
      <c r="A113" s="11">
        <f t="shared" si="10"/>
        <v>108</v>
      </c>
      <c r="B113" s="30" t="s">
        <v>33</v>
      </c>
      <c r="C113" s="23">
        <v>2506</v>
      </c>
      <c r="D113" s="12" t="str">
        <f t="shared" si="11"/>
        <v>25</v>
      </c>
      <c r="E113" s="24" t="s">
        <v>21</v>
      </c>
      <c r="F113" s="18">
        <v>2.8</v>
      </c>
      <c r="G113" s="14">
        <v>117</v>
      </c>
      <c r="H113" s="15">
        <f t="shared" si="12"/>
        <v>20.909999999999997</v>
      </c>
      <c r="I113" s="15">
        <v>96.09</v>
      </c>
      <c r="J113" s="13">
        <f t="shared" si="13"/>
        <v>8657.017094017094</v>
      </c>
      <c r="K113" s="13">
        <f t="shared" si="14"/>
        <v>10540.857529399522</v>
      </c>
      <c r="L113" s="13">
        <v>1012871</v>
      </c>
      <c r="M113" s="20" t="s">
        <v>19</v>
      </c>
      <c r="N113" s="20" t="s">
        <v>20</v>
      </c>
      <c r="O113" s="48"/>
    </row>
    <row r="114" spans="1:15" s="2" customFormat="1" ht="16.5" customHeight="1">
      <c r="A114" s="11">
        <f t="shared" si="10"/>
        <v>109</v>
      </c>
      <c r="B114" s="30" t="s">
        <v>33</v>
      </c>
      <c r="C114" s="23">
        <v>2601</v>
      </c>
      <c r="D114" s="12" t="str">
        <f t="shared" si="11"/>
        <v>26</v>
      </c>
      <c r="E114" s="24" t="s">
        <v>18</v>
      </c>
      <c r="F114" s="18">
        <v>2.8</v>
      </c>
      <c r="G114" s="14">
        <v>84.11</v>
      </c>
      <c r="H114" s="15">
        <f t="shared" si="12"/>
        <v>15.030000000000001</v>
      </c>
      <c r="I114" s="15">
        <v>69.08</v>
      </c>
      <c r="J114" s="13">
        <f t="shared" si="13"/>
        <v>8289.763405064796</v>
      </c>
      <c r="K114" s="13">
        <f t="shared" si="14"/>
        <v>10093.398957730169</v>
      </c>
      <c r="L114" s="13">
        <v>697252</v>
      </c>
      <c r="M114" s="20" t="s">
        <v>19</v>
      </c>
      <c r="N114" s="20" t="s">
        <v>20</v>
      </c>
      <c r="O114" s="48"/>
    </row>
    <row r="115" spans="1:15" s="2" customFormat="1" ht="16.5" customHeight="1">
      <c r="A115" s="11">
        <f t="shared" si="10"/>
        <v>110</v>
      </c>
      <c r="B115" s="30" t="s">
        <v>33</v>
      </c>
      <c r="C115" s="23">
        <v>2604</v>
      </c>
      <c r="D115" s="12" t="str">
        <f t="shared" si="11"/>
        <v>26</v>
      </c>
      <c r="E115" s="24" t="s">
        <v>34</v>
      </c>
      <c r="F115" s="18">
        <v>2.8</v>
      </c>
      <c r="G115" s="14">
        <v>96.33</v>
      </c>
      <c r="H115" s="15">
        <f t="shared" si="12"/>
        <v>17.22</v>
      </c>
      <c r="I115" s="15">
        <v>79.11</v>
      </c>
      <c r="J115" s="13">
        <f t="shared" si="13"/>
        <v>9062.971037060106</v>
      </c>
      <c r="K115" s="13">
        <f t="shared" si="14"/>
        <v>11035.722411831626</v>
      </c>
      <c r="L115" s="13">
        <v>873036</v>
      </c>
      <c r="M115" s="20" t="s">
        <v>19</v>
      </c>
      <c r="N115" s="20" t="s">
        <v>20</v>
      </c>
      <c r="O115" s="48"/>
    </row>
    <row r="116" spans="1:15" s="2" customFormat="1" ht="16.5" customHeight="1">
      <c r="A116" s="11">
        <f t="shared" si="10"/>
        <v>111</v>
      </c>
      <c r="B116" s="30" t="s">
        <v>33</v>
      </c>
      <c r="C116" s="23">
        <v>2605</v>
      </c>
      <c r="D116" s="12" t="str">
        <f t="shared" si="11"/>
        <v>26</v>
      </c>
      <c r="E116" s="24" t="s">
        <v>34</v>
      </c>
      <c r="F116" s="18">
        <v>2.8</v>
      </c>
      <c r="G116" s="14">
        <v>96.33</v>
      </c>
      <c r="H116" s="15">
        <f t="shared" si="12"/>
        <v>17.22</v>
      </c>
      <c r="I116" s="15">
        <v>79.11</v>
      </c>
      <c r="J116" s="13">
        <f t="shared" si="13"/>
        <v>8912.934703622963</v>
      </c>
      <c r="K116" s="13">
        <f t="shared" si="14"/>
        <v>10853.027430160537</v>
      </c>
      <c r="L116" s="13">
        <v>858583</v>
      </c>
      <c r="M116" s="20" t="s">
        <v>19</v>
      </c>
      <c r="N116" s="20" t="s">
        <v>20</v>
      </c>
      <c r="O116" s="48"/>
    </row>
    <row r="117" spans="1:15" s="2" customFormat="1" ht="16.5" customHeight="1">
      <c r="A117" s="11">
        <f t="shared" si="10"/>
        <v>112</v>
      </c>
      <c r="B117" s="30" t="s">
        <v>33</v>
      </c>
      <c r="C117" s="23">
        <v>2606</v>
      </c>
      <c r="D117" s="12" t="str">
        <f t="shared" si="11"/>
        <v>26</v>
      </c>
      <c r="E117" s="24" t="s">
        <v>21</v>
      </c>
      <c r="F117" s="18">
        <v>2.8</v>
      </c>
      <c r="G117" s="14">
        <v>117</v>
      </c>
      <c r="H117" s="15">
        <f t="shared" si="12"/>
        <v>20.909999999999997</v>
      </c>
      <c r="I117" s="15">
        <v>96.09</v>
      </c>
      <c r="J117" s="13">
        <f t="shared" si="13"/>
        <v>8687.02564102564</v>
      </c>
      <c r="K117" s="13">
        <f t="shared" si="14"/>
        <v>10577.396191070871</v>
      </c>
      <c r="L117" s="13">
        <v>1016382</v>
      </c>
      <c r="M117" s="20" t="s">
        <v>19</v>
      </c>
      <c r="N117" s="20" t="s">
        <v>20</v>
      </c>
      <c r="O117" s="48"/>
    </row>
    <row r="118" spans="1:15" s="2" customFormat="1" ht="16.5" customHeight="1">
      <c r="A118" s="11">
        <f t="shared" si="10"/>
        <v>113</v>
      </c>
      <c r="B118" s="30" t="s">
        <v>33</v>
      </c>
      <c r="C118" s="23">
        <v>2701</v>
      </c>
      <c r="D118" s="12" t="str">
        <f t="shared" si="11"/>
        <v>27</v>
      </c>
      <c r="E118" s="24" t="s">
        <v>18</v>
      </c>
      <c r="F118" s="18">
        <v>2.8</v>
      </c>
      <c r="G118" s="14">
        <v>84.11</v>
      </c>
      <c r="H118" s="15">
        <f t="shared" si="12"/>
        <v>15.030000000000001</v>
      </c>
      <c r="I118" s="15">
        <v>69.08</v>
      </c>
      <c r="J118" s="13">
        <f t="shared" si="13"/>
        <v>8259.766971822613</v>
      </c>
      <c r="K118" s="13">
        <f t="shared" si="14"/>
        <v>10056.876085697742</v>
      </c>
      <c r="L118" s="13">
        <v>694729</v>
      </c>
      <c r="M118" s="20" t="s">
        <v>19</v>
      </c>
      <c r="N118" s="20" t="s">
        <v>20</v>
      </c>
      <c r="O118" s="48" t="s">
        <v>29</v>
      </c>
    </row>
    <row r="119" spans="1:15" s="2" customFormat="1" ht="16.5" customHeight="1">
      <c r="A119" s="11">
        <f t="shared" si="10"/>
        <v>114</v>
      </c>
      <c r="B119" s="30" t="s">
        <v>33</v>
      </c>
      <c r="C119" s="23">
        <v>2704</v>
      </c>
      <c r="D119" s="12" t="str">
        <f t="shared" si="11"/>
        <v>27</v>
      </c>
      <c r="E119" s="24" t="s">
        <v>34</v>
      </c>
      <c r="F119" s="18">
        <v>2.8</v>
      </c>
      <c r="G119" s="14">
        <v>96.33</v>
      </c>
      <c r="H119" s="15">
        <f t="shared" si="12"/>
        <v>17.22</v>
      </c>
      <c r="I119" s="15">
        <v>79.11</v>
      </c>
      <c r="J119" s="13">
        <f t="shared" si="13"/>
        <v>9092.97207515831</v>
      </c>
      <c r="K119" s="13">
        <f t="shared" si="14"/>
        <v>11072.25382378966</v>
      </c>
      <c r="L119" s="13">
        <v>875926</v>
      </c>
      <c r="M119" s="20" t="s">
        <v>19</v>
      </c>
      <c r="N119" s="20" t="s">
        <v>20</v>
      </c>
      <c r="O119" s="48"/>
    </row>
    <row r="120" spans="1:15" s="2" customFormat="1" ht="16.5" customHeight="1">
      <c r="A120" s="11">
        <f t="shared" si="10"/>
        <v>115</v>
      </c>
      <c r="B120" s="30" t="s">
        <v>33</v>
      </c>
      <c r="C120" s="23">
        <v>2705</v>
      </c>
      <c r="D120" s="12" t="str">
        <f t="shared" si="11"/>
        <v>27</v>
      </c>
      <c r="E120" s="24" t="s">
        <v>34</v>
      </c>
      <c r="F120" s="18">
        <v>2.8</v>
      </c>
      <c r="G120" s="14">
        <v>96.33</v>
      </c>
      <c r="H120" s="15">
        <f t="shared" si="12"/>
        <v>17.22</v>
      </c>
      <c r="I120" s="15">
        <v>79.11</v>
      </c>
      <c r="J120" s="13">
        <f t="shared" si="13"/>
        <v>8942.935741721167</v>
      </c>
      <c r="K120" s="13">
        <f t="shared" si="14"/>
        <v>10889.55884211857</v>
      </c>
      <c r="L120" s="13">
        <v>861473</v>
      </c>
      <c r="M120" s="20" t="s">
        <v>19</v>
      </c>
      <c r="N120" s="20" t="s">
        <v>20</v>
      </c>
      <c r="O120" s="48"/>
    </row>
    <row r="121" spans="1:15" s="2" customFormat="1" ht="16.5" customHeight="1">
      <c r="A121" s="11">
        <f t="shared" si="10"/>
        <v>116</v>
      </c>
      <c r="B121" s="30" t="s">
        <v>33</v>
      </c>
      <c r="C121" s="23">
        <v>2706</v>
      </c>
      <c r="D121" s="12" t="str">
        <f t="shared" si="11"/>
        <v>27</v>
      </c>
      <c r="E121" s="24" t="s">
        <v>21</v>
      </c>
      <c r="F121" s="18">
        <v>2.8</v>
      </c>
      <c r="G121" s="14">
        <v>117</v>
      </c>
      <c r="H121" s="15">
        <f t="shared" si="12"/>
        <v>20.909999999999997</v>
      </c>
      <c r="I121" s="15">
        <v>96.09</v>
      </c>
      <c r="J121" s="13">
        <f t="shared" si="13"/>
        <v>8717.02564102564</v>
      </c>
      <c r="K121" s="13">
        <f t="shared" si="14"/>
        <v>10613.924445832032</v>
      </c>
      <c r="L121" s="13">
        <v>1019892</v>
      </c>
      <c r="M121" s="20" t="s">
        <v>19</v>
      </c>
      <c r="N121" s="20" t="s">
        <v>20</v>
      </c>
      <c r="O121" s="48"/>
    </row>
    <row r="122" spans="1:15" s="2" customFormat="1" ht="16.5" customHeight="1">
      <c r="A122" s="11">
        <f t="shared" si="10"/>
        <v>117</v>
      </c>
      <c r="B122" s="30" t="s">
        <v>33</v>
      </c>
      <c r="C122" s="23">
        <v>2801</v>
      </c>
      <c r="D122" s="12" t="str">
        <f t="shared" si="11"/>
        <v>28</v>
      </c>
      <c r="E122" s="24" t="s">
        <v>18</v>
      </c>
      <c r="F122" s="18">
        <v>2.8</v>
      </c>
      <c r="G122" s="14">
        <v>84.11</v>
      </c>
      <c r="H122" s="15">
        <f t="shared" si="12"/>
        <v>15.030000000000001</v>
      </c>
      <c r="I122" s="15">
        <v>69.08</v>
      </c>
      <c r="J122" s="13">
        <f t="shared" si="13"/>
        <v>8229.746760194983</v>
      </c>
      <c r="K122" s="13">
        <f t="shared" si="14"/>
        <v>10020.324261725536</v>
      </c>
      <c r="L122" s="13">
        <v>692204</v>
      </c>
      <c r="M122" s="20" t="s">
        <v>19</v>
      </c>
      <c r="N122" s="20" t="s">
        <v>20</v>
      </c>
      <c r="O122" s="48"/>
    </row>
    <row r="123" spans="1:15" s="2" customFormat="1" ht="16.5" customHeight="1">
      <c r="A123" s="11">
        <f t="shared" si="10"/>
        <v>118</v>
      </c>
      <c r="B123" s="30" t="s">
        <v>33</v>
      </c>
      <c r="C123" s="23">
        <v>2802</v>
      </c>
      <c r="D123" s="12" t="str">
        <f t="shared" si="11"/>
        <v>28</v>
      </c>
      <c r="E123" s="24" t="s">
        <v>18</v>
      </c>
      <c r="F123" s="18">
        <v>2.8</v>
      </c>
      <c r="G123" s="14">
        <v>84.1</v>
      </c>
      <c r="H123" s="15">
        <f t="shared" si="12"/>
        <v>15.030000000000001</v>
      </c>
      <c r="I123" s="19">
        <v>69.07</v>
      </c>
      <c r="J123" s="13">
        <f t="shared" si="13"/>
        <v>8325.838287752676</v>
      </c>
      <c r="K123" s="13">
        <f t="shared" si="14"/>
        <v>10137.585058636167</v>
      </c>
      <c r="L123" s="13">
        <v>700203</v>
      </c>
      <c r="M123" s="20" t="s">
        <v>19</v>
      </c>
      <c r="N123" s="20" t="s">
        <v>20</v>
      </c>
      <c r="O123" s="48"/>
    </row>
    <row r="124" spans="1:15" s="2" customFormat="1" ht="16.5" customHeight="1">
      <c r="A124" s="11">
        <f t="shared" si="10"/>
        <v>119</v>
      </c>
      <c r="B124" s="30" t="s">
        <v>33</v>
      </c>
      <c r="C124" s="23">
        <v>2804</v>
      </c>
      <c r="D124" s="12" t="str">
        <f t="shared" si="11"/>
        <v>28</v>
      </c>
      <c r="E124" s="24" t="s">
        <v>34</v>
      </c>
      <c r="F124" s="18">
        <v>2.8</v>
      </c>
      <c r="G124" s="14">
        <v>96.33</v>
      </c>
      <c r="H124" s="15">
        <f t="shared" si="12"/>
        <v>17.22</v>
      </c>
      <c r="I124" s="15">
        <v>79.11</v>
      </c>
      <c r="J124" s="13">
        <f t="shared" si="13"/>
        <v>9122.973113256514</v>
      </c>
      <c r="K124" s="13">
        <f t="shared" si="14"/>
        <v>11108.785235747693</v>
      </c>
      <c r="L124" s="13">
        <v>878816</v>
      </c>
      <c r="M124" s="20" t="s">
        <v>19</v>
      </c>
      <c r="N124" s="20" t="s">
        <v>20</v>
      </c>
      <c r="O124" s="48"/>
    </row>
    <row r="125" spans="1:15" s="2" customFormat="1" ht="16.5" customHeight="1">
      <c r="A125" s="11">
        <f t="shared" si="10"/>
        <v>120</v>
      </c>
      <c r="B125" s="30" t="s">
        <v>33</v>
      </c>
      <c r="C125" s="23">
        <v>2805</v>
      </c>
      <c r="D125" s="12" t="str">
        <f t="shared" si="11"/>
        <v>28</v>
      </c>
      <c r="E125" s="24" t="s">
        <v>34</v>
      </c>
      <c r="F125" s="18">
        <v>2.8</v>
      </c>
      <c r="G125" s="14">
        <v>96.33</v>
      </c>
      <c r="H125" s="15">
        <f t="shared" si="12"/>
        <v>17.22</v>
      </c>
      <c r="I125" s="15">
        <v>79.11</v>
      </c>
      <c r="J125" s="13">
        <f t="shared" si="13"/>
        <v>8972.947160801412</v>
      </c>
      <c r="K125" s="13">
        <f t="shared" si="14"/>
        <v>10926.102894703577</v>
      </c>
      <c r="L125" s="13">
        <v>864364</v>
      </c>
      <c r="M125" s="20" t="s">
        <v>19</v>
      </c>
      <c r="N125" s="20" t="s">
        <v>20</v>
      </c>
      <c r="O125" s="48"/>
    </row>
    <row r="126" spans="1:15" s="2" customFormat="1" ht="16.5" customHeight="1">
      <c r="A126" s="11">
        <f t="shared" si="10"/>
        <v>121</v>
      </c>
      <c r="B126" s="30" t="s">
        <v>33</v>
      </c>
      <c r="C126" s="23">
        <v>2806</v>
      </c>
      <c r="D126" s="12" t="str">
        <f t="shared" si="11"/>
        <v>28</v>
      </c>
      <c r="E126" s="24" t="s">
        <v>21</v>
      </c>
      <c r="F126" s="18">
        <v>2.8</v>
      </c>
      <c r="G126" s="14">
        <v>117</v>
      </c>
      <c r="H126" s="15">
        <f t="shared" si="12"/>
        <v>20.909999999999997</v>
      </c>
      <c r="I126" s="15">
        <v>96.09</v>
      </c>
      <c r="J126" s="13">
        <f t="shared" si="13"/>
        <v>8747.034188034188</v>
      </c>
      <c r="K126" s="13">
        <f t="shared" si="14"/>
        <v>10650.463107503381</v>
      </c>
      <c r="L126" s="13">
        <v>1023403</v>
      </c>
      <c r="M126" s="20" t="s">
        <v>19</v>
      </c>
      <c r="N126" s="20" t="s">
        <v>20</v>
      </c>
      <c r="O126" s="48"/>
    </row>
    <row r="127" spans="1:15" s="2" customFormat="1" ht="16.5" customHeight="1">
      <c r="A127" s="11">
        <f t="shared" si="10"/>
        <v>122</v>
      </c>
      <c r="B127" s="30" t="s">
        <v>33</v>
      </c>
      <c r="C127" s="23">
        <v>2901</v>
      </c>
      <c r="D127" s="12" t="str">
        <f t="shared" si="11"/>
        <v>29</v>
      </c>
      <c r="E127" s="24" t="s">
        <v>18</v>
      </c>
      <c r="F127" s="18">
        <v>2.8</v>
      </c>
      <c r="G127" s="14">
        <v>84.11</v>
      </c>
      <c r="H127" s="15">
        <f t="shared" si="12"/>
        <v>15.030000000000001</v>
      </c>
      <c r="I127" s="15">
        <v>69.08</v>
      </c>
      <c r="J127" s="13">
        <f t="shared" si="13"/>
        <v>8199.7503269528</v>
      </c>
      <c r="K127" s="13">
        <f t="shared" si="14"/>
        <v>9983.80138969311</v>
      </c>
      <c r="L127" s="13">
        <v>689681</v>
      </c>
      <c r="M127" s="20" t="s">
        <v>19</v>
      </c>
      <c r="N127" s="20" t="s">
        <v>20</v>
      </c>
      <c r="O127" s="48"/>
    </row>
    <row r="128" spans="1:15" s="2" customFormat="1" ht="16.5" customHeight="1">
      <c r="A128" s="11">
        <f t="shared" si="10"/>
        <v>123</v>
      </c>
      <c r="B128" s="30" t="s">
        <v>33</v>
      </c>
      <c r="C128" s="23">
        <v>2902</v>
      </c>
      <c r="D128" s="12" t="str">
        <f t="shared" si="11"/>
        <v>29</v>
      </c>
      <c r="E128" s="24" t="s">
        <v>18</v>
      </c>
      <c r="F128" s="18">
        <v>2.8</v>
      </c>
      <c r="G128" s="14">
        <v>84.1</v>
      </c>
      <c r="H128" s="15">
        <f t="shared" si="12"/>
        <v>15.030000000000001</v>
      </c>
      <c r="I128" s="19">
        <v>69.07</v>
      </c>
      <c r="J128" s="13">
        <f t="shared" si="13"/>
        <v>8295.826397146255</v>
      </c>
      <c r="K128" s="13">
        <f t="shared" si="14"/>
        <v>10101.04242073259</v>
      </c>
      <c r="L128" s="13">
        <v>697679</v>
      </c>
      <c r="M128" s="20" t="s">
        <v>19</v>
      </c>
      <c r="N128" s="20" t="s">
        <v>20</v>
      </c>
      <c r="O128" s="48"/>
    </row>
    <row r="129" spans="1:15" s="2" customFormat="1" ht="16.5" customHeight="1">
      <c r="A129" s="11">
        <f t="shared" si="10"/>
        <v>124</v>
      </c>
      <c r="B129" s="30" t="s">
        <v>33</v>
      </c>
      <c r="C129" s="23">
        <v>2904</v>
      </c>
      <c r="D129" s="12" t="str">
        <f t="shared" si="11"/>
        <v>29</v>
      </c>
      <c r="E129" s="24" t="s">
        <v>34</v>
      </c>
      <c r="F129" s="18">
        <v>2.8</v>
      </c>
      <c r="G129" s="14">
        <v>96.33</v>
      </c>
      <c r="H129" s="15">
        <f t="shared" si="12"/>
        <v>17.22</v>
      </c>
      <c r="I129" s="15">
        <v>79.11</v>
      </c>
      <c r="J129" s="13">
        <f t="shared" si="13"/>
        <v>9152.984532336759</v>
      </c>
      <c r="K129" s="13">
        <f t="shared" si="14"/>
        <v>11145.329288332701</v>
      </c>
      <c r="L129" s="13">
        <v>881707</v>
      </c>
      <c r="M129" s="20" t="s">
        <v>19</v>
      </c>
      <c r="N129" s="20" t="s">
        <v>20</v>
      </c>
      <c r="O129" s="48"/>
    </row>
    <row r="130" spans="1:15" s="2" customFormat="1" ht="16.5" customHeight="1">
      <c r="A130" s="11">
        <f t="shared" si="10"/>
        <v>125</v>
      </c>
      <c r="B130" s="30" t="s">
        <v>33</v>
      </c>
      <c r="C130" s="23">
        <v>2905</v>
      </c>
      <c r="D130" s="12" t="str">
        <f t="shared" si="11"/>
        <v>29</v>
      </c>
      <c r="E130" s="24" t="s">
        <v>34</v>
      </c>
      <c r="F130" s="18">
        <v>2.8</v>
      </c>
      <c r="G130" s="14">
        <v>96.33</v>
      </c>
      <c r="H130" s="15">
        <f t="shared" si="12"/>
        <v>17.22</v>
      </c>
      <c r="I130" s="15">
        <v>79.11</v>
      </c>
      <c r="J130" s="13">
        <f t="shared" si="13"/>
        <v>9002.958579881657</v>
      </c>
      <c r="K130" s="13">
        <f t="shared" si="14"/>
        <v>10962.646947288586</v>
      </c>
      <c r="L130" s="13">
        <v>867255</v>
      </c>
      <c r="M130" s="20" t="s">
        <v>19</v>
      </c>
      <c r="N130" s="20" t="s">
        <v>20</v>
      </c>
      <c r="O130" s="48"/>
    </row>
    <row r="131" spans="1:15" s="2" customFormat="1" ht="16.5" customHeight="1">
      <c r="A131" s="11">
        <f t="shared" si="10"/>
        <v>126</v>
      </c>
      <c r="B131" s="30" t="s">
        <v>33</v>
      </c>
      <c r="C131" s="23">
        <v>2906</v>
      </c>
      <c r="D131" s="12" t="str">
        <f t="shared" si="11"/>
        <v>29</v>
      </c>
      <c r="E131" s="24" t="s">
        <v>21</v>
      </c>
      <c r="F131" s="18">
        <v>2.8</v>
      </c>
      <c r="G131" s="14">
        <v>117</v>
      </c>
      <c r="H131" s="15">
        <f t="shared" si="12"/>
        <v>20.909999999999997</v>
      </c>
      <c r="I131" s="15">
        <v>96.09</v>
      </c>
      <c r="J131" s="13">
        <f t="shared" si="13"/>
        <v>8777.042735042734</v>
      </c>
      <c r="K131" s="13">
        <f t="shared" si="14"/>
        <v>10687.001769174733</v>
      </c>
      <c r="L131" s="13">
        <v>1026914</v>
      </c>
      <c r="M131" s="20" t="s">
        <v>19</v>
      </c>
      <c r="N131" s="20" t="s">
        <v>20</v>
      </c>
      <c r="O131" s="48"/>
    </row>
    <row r="132" spans="1:15" s="2" customFormat="1" ht="16.5" customHeight="1">
      <c r="A132" s="11">
        <f t="shared" si="10"/>
        <v>127</v>
      </c>
      <c r="B132" s="30" t="s">
        <v>33</v>
      </c>
      <c r="C132" s="23">
        <v>3001</v>
      </c>
      <c r="D132" s="12" t="str">
        <f t="shared" si="11"/>
        <v>30</v>
      </c>
      <c r="E132" s="24" t="s">
        <v>18</v>
      </c>
      <c r="F132" s="18">
        <v>2.8</v>
      </c>
      <c r="G132" s="14">
        <v>84.11</v>
      </c>
      <c r="H132" s="15">
        <f t="shared" si="12"/>
        <v>15.030000000000001</v>
      </c>
      <c r="I132" s="15">
        <v>69.08</v>
      </c>
      <c r="J132" s="13">
        <f t="shared" si="13"/>
        <v>8169.742004517893</v>
      </c>
      <c r="K132" s="13">
        <f t="shared" si="14"/>
        <v>9947.264041690794</v>
      </c>
      <c r="L132" s="13">
        <v>687157</v>
      </c>
      <c r="M132" s="20" t="s">
        <v>19</v>
      </c>
      <c r="N132" s="20" t="s">
        <v>20</v>
      </c>
      <c r="O132" s="48"/>
    </row>
    <row r="133" spans="1:15" s="2" customFormat="1" ht="16.5" customHeight="1">
      <c r="A133" s="11">
        <f t="shared" si="10"/>
        <v>128</v>
      </c>
      <c r="B133" s="30" t="s">
        <v>33</v>
      </c>
      <c r="C133" s="23">
        <v>3002</v>
      </c>
      <c r="D133" s="12" t="str">
        <f t="shared" si="11"/>
        <v>30</v>
      </c>
      <c r="E133" s="24" t="s">
        <v>18</v>
      </c>
      <c r="F133" s="18">
        <v>2.8</v>
      </c>
      <c r="G133" s="14">
        <v>84.1</v>
      </c>
      <c r="H133" s="15">
        <f t="shared" si="12"/>
        <v>15.030000000000001</v>
      </c>
      <c r="I133" s="19">
        <v>69.07</v>
      </c>
      <c r="J133" s="13">
        <f t="shared" si="13"/>
        <v>8265.826397146255</v>
      </c>
      <c r="K133" s="13">
        <f t="shared" si="14"/>
        <v>10064.514260894746</v>
      </c>
      <c r="L133" s="13">
        <v>695156</v>
      </c>
      <c r="M133" s="20" t="s">
        <v>19</v>
      </c>
      <c r="N133" s="20" t="s">
        <v>20</v>
      </c>
      <c r="O133" s="48"/>
    </row>
    <row r="134" spans="1:15" s="2" customFormat="1" ht="16.5" customHeight="1">
      <c r="A134" s="11">
        <f t="shared" si="10"/>
        <v>129</v>
      </c>
      <c r="B134" s="30" t="s">
        <v>33</v>
      </c>
      <c r="C134" s="23">
        <v>3004</v>
      </c>
      <c r="D134" s="12" t="str">
        <f t="shared" si="11"/>
        <v>30</v>
      </c>
      <c r="E134" s="24" t="s">
        <v>34</v>
      </c>
      <c r="F134" s="18">
        <v>2.8</v>
      </c>
      <c r="G134" s="14">
        <v>96.33</v>
      </c>
      <c r="H134" s="15">
        <f t="shared" si="12"/>
        <v>17.22</v>
      </c>
      <c r="I134" s="15">
        <v>79.11</v>
      </c>
      <c r="J134" s="13">
        <f t="shared" si="13"/>
        <v>9182.985570434963</v>
      </c>
      <c r="K134" s="13">
        <f t="shared" si="14"/>
        <v>11181.860700290734</v>
      </c>
      <c r="L134" s="13">
        <v>884597</v>
      </c>
      <c r="M134" s="20" t="s">
        <v>19</v>
      </c>
      <c r="N134" s="20" t="s">
        <v>20</v>
      </c>
      <c r="O134" s="48"/>
    </row>
    <row r="135" spans="1:15" s="2" customFormat="1" ht="16.5" customHeight="1">
      <c r="A135" s="11">
        <f t="shared" si="10"/>
        <v>130</v>
      </c>
      <c r="B135" s="30" t="s">
        <v>33</v>
      </c>
      <c r="C135" s="23">
        <v>3005</v>
      </c>
      <c r="D135" s="12" t="str">
        <f t="shared" si="11"/>
        <v>30</v>
      </c>
      <c r="E135" s="24" t="s">
        <v>34</v>
      </c>
      <c r="F135" s="18">
        <v>2.8</v>
      </c>
      <c r="G135" s="14">
        <v>96.33</v>
      </c>
      <c r="H135" s="15">
        <f t="shared" si="12"/>
        <v>17.22</v>
      </c>
      <c r="I135" s="15">
        <v>79.11</v>
      </c>
      <c r="J135" s="13">
        <f t="shared" si="13"/>
        <v>9032.959617979861</v>
      </c>
      <c r="K135" s="13">
        <f t="shared" si="14"/>
        <v>10999.178359246618</v>
      </c>
      <c r="L135" s="13">
        <v>870145</v>
      </c>
      <c r="M135" s="20" t="s">
        <v>19</v>
      </c>
      <c r="N135" s="20" t="s">
        <v>20</v>
      </c>
      <c r="O135" s="48"/>
    </row>
    <row r="136" spans="1:15" s="2" customFormat="1" ht="16.5" customHeight="1">
      <c r="A136" s="11">
        <f t="shared" si="10"/>
        <v>131</v>
      </c>
      <c r="B136" s="30" t="s">
        <v>33</v>
      </c>
      <c r="C136" s="23">
        <v>3006</v>
      </c>
      <c r="D136" s="12" t="str">
        <f t="shared" si="11"/>
        <v>30</v>
      </c>
      <c r="E136" s="24" t="s">
        <v>21</v>
      </c>
      <c r="F136" s="18">
        <v>2.8</v>
      </c>
      <c r="G136" s="14">
        <v>117</v>
      </c>
      <c r="H136" s="15">
        <f t="shared" si="12"/>
        <v>20.909999999999997</v>
      </c>
      <c r="I136" s="15">
        <v>96.09</v>
      </c>
      <c r="J136" s="13">
        <f t="shared" si="13"/>
        <v>8807.042735042734</v>
      </c>
      <c r="K136" s="13">
        <f t="shared" si="14"/>
        <v>10723.530023935893</v>
      </c>
      <c r="L136" s="13">
        <v>1030424</v>
      </c>
      <c r="M136" s="20" t="s">
        <v>19</v>
      </c>
      <c r="N136" s="20" t="s">
        <v>20</v>
      </c>
      <c r="O136" s="48"/>
    </row>
    <row r="137" spans="1:15" s="2" customFormat="1" ht="16.5" customHeight="1">
      <c r="A137" s="11">
        <f>ROW()-5</f>
        <v>132</v>
      </c>
      <c r="B137" s="30" t="s">
        <v>33</v>
      </c>
      <c r="C137" s="23">
        <v>3101</v>
      </c>
      <c r="D137" s="12" t="str">
        <f>LEFT(C137,LEN(C137)-2)</f>
        <v>31</v>
      </c>
      <c r="E137" s="24" t="s">
        <v>18</v>
      </c>
      <c r="F137" s="13">
        <v>2.8</v>
      </c>
      <c r="G137" s="14">
        <v>84.11</v>
      </c>
      <c r="H137" s="15">
        <f>G137-I137</f>
        <v>15.030000000000001</v>
      </c>
      <c r="I137" s="15">
        <v>69.08</v>
      </c>
      <c r="J137" s="13">
        <f t="shared" si="13"/>
        <v>8139.733682082987</v>
      </c>
      <c r="K137" s="13">
        <f t="shared" si="14"/>
        <v>9910.726693688477</v>
      </c>
      <c r="L137" s="13">
        <v>684633</v>
      </c>
      <c r="M137" s="17" t="s">
        <v>19</v>
      </c>
      <c r="N137" s="17" t="s">
        <v>20</v>
      </c>
      <c r="O137" s="48"/>
    </row>
    <row r="138" spans="1:15" s="2" customFormat="1" ht="16.5" customHeight="1">
      <c r="A138" s="11">
        <f aca="true" t="shared" si="15" ref="A138:A156">ROW()-5</f>
        <v>133</v>
      </c>
      <c r="B138" s="30" t="s">
        <v>33</v>
      </c>
      <c r="C138" s="23">
        <v>3104</v>
      </c>
      <c r="D138" s="12" t="str">
        <f aca="true" t="shared" si="16" ref="D138:D156">LEFT(C138,LEN(C138)-2)</f>
        <v>31</v>
      </c>
      <c r="E138" s="24" t="s">
        <v>34</v>
      </c>
      <c r="F138" s="13">
        <v>2.8</v>
      </c>
      <c r="G138" s="14">
        <v>96.33</v>
      </c>
      <c r="H138" s="15">
        <f aca="true" t="shared" si="17" ref="H138:H156">G138-I138</f>
        <v>17.22</v>
      </c>
      <c r="I138" s="15">
        <v>79.11</v>
      </c>
      <c r="J138" s="13">
        <f t="shared" si="13"/>
        <v>9212.996989515208</v>
      </c>
      <c r="K138" s="13">
        <f t="shared" si="14"/>
        <v>11218.404752875742</v>
      </c>
      <c r="L138" s="13">
        <v>887488</v>
      </c>
      <c r="M138" s="17" t="s">
        <v>19</v>
      </c>
      <c r="N138" s="17" t="s">
        <v>20</v>
      </c>
      <c r="O138" s="48"/>
    </row>
    <row r="139" spans="1:15" s="2" customFormat="1" ht="16.5" customHeight="1">
      <c r="A139" s="11">
        <f t="shared" si="15"/>
        <v>134</v>
      </c>
      <c r="B139" s="30" t="s">
        <v>33</v>
      </c>
      <c r="C139" s="23">
        <v>3105</v>
      </c>
      <c r="D139" s="12" t="str">
        <f t="shared" si="16"/>
        <v>31</v>
      </c>
      <c r="E139" s="24" t="s">
        <v>34</v>
      </c>
      <c r="F139" s="13">
        <v>2.8</v>
      </c>
      <c r="G139" s="14">
        <v>96.33</v>
      </c>
      <c r="H139" s="15">
        <f t="shared" si="17"/>
        <v>17.22</v>
      </c>
      <c r="I139" s="15">
        <v>79.11</v>
      </c>
      <c r="J139" s="13">
        <f t="shared" si="13"/>
        <v>9062.971037060106</v>
      </c>
      <c r="K139" s="13">
        <f t="shared" si="14"/>
        <v>11035.722411831626</v>
      </c>
      <c r="L139" s="13">
        <v>873036</v>
      </c>
      <c r="M139" s="17" t="s">
        <v>19</v>
      </c>
      <c r="N139" s="17" t="s">
        <v>20</v>
      </c>
      <c r="O139" s="48"/>
    </row>
    <row r="140" spans="1:15" s="2" customFormat="1" ht="16.5" customHeight="1">
      <c r="A140" s="11">
        <f t="shared" si="15"/>
        <v>135</v>
      </c>
      <c r="B140" s="30" t="s">
        <v>33</v>
      </c>
      <c r="C140" s="23">
        <v>3106</v>
      </c>
      <c r="D140" s="12" t="str">
        <f t="shared" si="16"/>
        <v>31</v>
      </c>
      <c r="E140" s="24" t="s">
        <v>21</v>
      </c>
      <c r="F140" s="13">
        <v>2.8</v>
      </c>
      <c r="G140" s="14">
        <v>117</v>
      </c>
      <c r="H140" s="15">
        <f t="shared" si="17"/>
        <v>20.909999999999997</v>
      </c>
      <c r="I140" s="15">
        <v>96.09</v>
      </c>
      <c r="J140" s="13">
        <f t="shared" si="13"/>
        <v>8837.059829059828</v>
      </c>
      <c r="K140" s="13">
        <f t="shared" si="14"/>
        <v>10760.079092517431</v>
      </c>
      <c r="L140" s="13">
        <v>1033936</v>
      </c>
      <c r="M140" s="17" t="s">
        <v>19</v>
      </c>
      <c r="N140" s="17" t="s">
        <v>20</v>
      </c>
      <c r="O140" s="48"/>
    </row>
    <row r="141" spans="1:15" s="2" customFormat="1" ht="16.5" customHeight="1">
      <c r="A141" s="11">
        <f t="shared" si="15"/>
        <v>136</v>
      </c>
      <c r="B141" s="30" t="s">
        <v>33</v>
      </c>
      <c r="C141" s="23">
        <v>3201</v>
      </c>
      <c r="D141" s="12" t="str">
        <f t="shared" si="16"/>
        <v>32</v>
      </c>
      <c r="E141" s="24" t="s">
        <v>18</v>
      </c>
      <c r="F141" s="13">
        <v>2.8</v>
      </c>
      <c r="G141" s="14">
        <v>84.11</v>
      </c>
      <c r="H141" s="15">
        <f t="shared" si="17"/>
        <v>15.030000000000001</v>
      </c>
      <c r="I141" s="15">
        <v>69.08</v>
      </c>
      <c r="J141" s="13">
        <f t="shared" si="13"/>
        <v>8109.737248840804</v>
      </c>
      <c r="K141" s="13">
        <f t="shared" si="14"/>
        <v>9874.20382165605</v>
      </c>
      <c r="L141" s="13">
        <v>682110</v>
      </c>
      <c r="M141" s="17" t="s">
        <v>19</v>
      </c>
      <c r="N141" s="17" t="s">
        <v>20</v>
      </c>
      <c r="O141" s="48"/>
    </row>
    <row r="142" spans="1:15" s="2" customFormat="1" ht="16.5" customHeight="1">
      <c r="A142" s="11">
        <f t="shared" si="15"/>
        <v>137</v>
      </c>
      <c r="B142" s="30" t="s">
        <v>33</v>
      </c>
      <c r="C142" s="23">
        <v>3202</v>
      </c>
      <c r="D142" s="12" t="str">
        <f t="shared" si="16"/>
        <v>32</v>
      </c>
      <c r="E142" s="24" t="s">
        <v>18</v>
      </c>
      <c r="F142" s="13">
        <v>2.8</v>
      </c>
      <c r="G142" s="14">
        <v>84.1</v>
      </c>
      <c r="H142" s="15">
        <f t="shared" si="17"/>
        <v>15.030000000000001</v>
      </c>
      <c r="I142" s="15">
        <v>69.07</v>
      </c>
      <c r="J142" s="13">
        <f t="shared" si="13"/>
        <v>8205.826397146255</v>
      </c>
      <c r="K142" s="13">
        <f t="shared" si="14"/>
        <v>9991.457941219054</v>
      </c>
      <c r="L142" s="13">
        <v>690110</v>
      </c>
      <c r="M142" s="17" t="s">
        <v>19</v>
      </c>
      <c r="N142" s="17" t="s">
        <v>20</v>
      </c>
      <c r="O142" s="48"/>
    </row>
    <row r="143" spans="1:15" s="2" customFormat="1" ht="16.5" customHeight="1">
      <c r="A143" s="11">
        <f t="shared" si="15"/>
        <v>138</v>
      </c>
      <c r="B143" s="30" t="s">
        <v>33</v>
      </c>
      <c r="C143" s="23">
        <v>3205</v>
      </c>
      <c r="D143" s="12" t="str">
        <f t="shared" si="16"/>
        <v>32</v>
      </c>
      <c r="E143" s="24" t="s">
        <v>34</v>
      </c>
      <c r="F143" s="13">
        <v>2.8</v>
      </c>
      <c r="G143" s="14">
        <v>96.33</v>
      </c>
      <c r="H143" s="15">
        <f t="shared" si="17"/>
        <v>17.22</v>
      </c>
      <c r="I143" s="15">
        <v>79.11</v>
      </c>
      <c r="J143" s="13">
        <f t="shared" si="13"/>
        <v>9092.97207515831</v>
      </c>
      <c r="K143" s="13">
        <f t="shared" si="14"/>
        <v>11072.25382378966</v>
      </c>
      <c r="L143" s="13">
        <v>875926</v>
      </c>
      <c r="M143" s="17" t="s">
        <v>19</v>
      </c>
      <c r="N143" s="17" t="s">
        <v>20</v>
      </c>
      <c r="O143" s="48"/>
    </row>
    <row r="144" spans="1:15" s="2" customFormat="1" ht="16.5" customHeight="1">
      <c r="A144" s="11">
        <f t="shared" si="15"/>
        <v>139</v>
      </c>
      <c r="B144" s="30" t="s">
        <v>33</v>
      </c>
      <c r="C144" s="23">
        <v>3206</v>
      </c>
      <c r="D144" s="12" t="str">
        <f t="shared" si="16"/>
        <v>32</v>
      </c>
      <c r="E144" s="24" t="s">
        <v>21</v>
      </c>
      <c r="F144" s="13">
        <v>2.8</v>
      </c>
      <c r="G144" s="14">
        <v>117</v>
      </c>
      <c r="H144" s="15">
        <f t="shared" si="17"/>
        <v>20.909999999999997</v>
      </c>
      <c r="I144" s="15">
        <v>96.09</v>
      </c>
      <c r="J144" s="13">
        <f t="shared" si="13"/>
        <v>8867.059829059828</v>
      </c>
      <c r="K144" s="13">
        <f t="shared" si="14"/>
        <v>10796.607347278592</v>
      </c>
      <c r="L144" s="13">
        <v>1037446</v>
      </c>
      <c r="M144" s="17" t="s">
        <v>19</v>
      </c>
      <c r="N144" s="17" t="s">
        <v>20</v>
      </c>
      <c r="O144" s="48"/>
    </row>
    <row r="145" spans="1:15" s="2" customFormat="1" ht="16.5" customHeight="1">
      <c r="A145" s="11">
        <f t="shared" si="15"/>
        <v>140</v>
      </c>
      <c r="B145" s="30" t="s">
        <v>33</v>
      </c>
      <c r="C145" s="23">
        <v>3301</v>
      </c>
      <c r="D145" s="12" t="str">
        <f t="shared" si="16"/>
        <v>33</v>
      </c>
      <c r="E145" s="24" t="s">
        <v>18</v>
      </c>
      <c r="F145" s="13">
        <v>2.8</v>
      </c>
      <c r="G145" s="14">
        <v>84.11</v>
      </c>
      <c r="H145" s="15">
        <f t="shared" si="17"/>
        <v>15.030000000000001</v>
      </c>
      <c r="I145" s="15">
        <v>69.08</v>
      </c>
      <c r="J145" s="13">
        <f t="shared" si="13"/>
        <v>8079.728926405897</v>
      </c>
      <c r="K145" s="13">
        <f t="shared" si="14"/>
        <v>9837.666473653735</v>
      </c>
      <c r="L145" s="13">
        <v>679586</v>
      </c>
      <c r="M145" s="17" t="s">
        <v>19</v>
      </c>
      <c r="N145" s="17" t="s">
        <v>20</v>
      </c>
      <c r="O145" s="48"/>
    </row>
    <row r="146" spans="1:15" s="2" customFormat="1" ht="16.5" customHeight="1">
      <c r="A146" s="11">
        <f t="shared" si="15"/>
        <v>141</v>
      </c>
      <c r="B146" s="30" t="s">
        <v>33</v>
      </c>
      <c r="C146" s="23">
        <v>3302</v>
      </c>
      <c r="D146" s="12" t="str">
        <f t="shared" si="16"/>
        <v>33</v>
      </c>
      <c r="E146" s="24" t="s">
        <v>18</v>
      </c>
      <c r="F146" s="13">
        <v>2.8</v>
      </c>
      <c r="G146" s="14">
        <v>84.1</v>
      </c>
      <c r="H146" s="15">
        <f t="shared" si="17"/>
        <v>15.030000000000001</v>
      </c>
      <c r="I146" s="15">
        <v>69.07</v>
      </c>
      <c r="J146" s="13">
        <f t="shared" si="13"/>
        <v>8175.814506539834</v>
      </c>
      <c r="K146" s="13">
        <f t="shared" si="14"/>
        <v>9954.915303315478</v>
      </c>
      <c r="L146" s="13">
        <v>687586</v>
      </c>
      <c r="M146" s="17" t="s">
        <v>19</v>
      </c>
      <c r="N146" s="17" t="s">
        <v>20</v>
      </c>
      <c r="O146" s="49" t="s">
        <v>32</v>
      </c>
    </row>
    <row r="147" spans="1:15" s="2" customFormat="1" ht="16.5" customHeight="1">
      <c r="A147" s="11">
        <f t="shared" si="15"/>
        <v>142</v>
      </c>
      <c r="B147" s="30" t="s">
        <v>33</v>
      </c>
      <c r="C147" s="23">
        <v>3303</v>
      </c>
      <c r="D147" s="12" t="str">
        <f t="shared" si="16"/>
        <v>33</v>
      </c>
      <c r="E147" s="24" t="s">
        <v>21</v>
      </c>
      <c r="F147" s="13">
        <v>2.8</v>
      </c>
      <c r="G147" s="14">
        <v>117</v>
      </c>
      <c r="H147" s="15">
        <f t="shared" si="17"/>
        <v>20.909999999999997</v>
      </c>
      <c r="I147" s="15">
        <v>96.09</v>
      </c>
      <c r="J147" s="13">
        <f t="shared" si="13"/>
        <v>9097.102564102564</v>
      </c>
      <c r="K147" s="13">
        <f t="shared" si="14"/>
        <v>11076.709334998439</v>
      </c>
      <c r="L147" s="13">
        <v>1064361</v>
      </c>
      <c r="M147" s="17" t="s">
        <v>19</v>
      </c>
      <c r="N147" s="17" t="s">
        <v>20</v>
      </c>
      <c r="O147" s="49"/>
    </row>
    <row r="148" spans="1:15" s="2" customFormat="1" ht="16.5" customHeight="1">
      <c r="A148" s="11">
        <f t="shared" si="15"/>
        <v>143</v>
      </c>
      <c r="B148" s="30" t="s">
        <v>33</v>
      </c>
      <c r="C148" s="23">
        <v>3304</v>
      </c>
      <c r="D148" s="12" t="str">
        <f t="shared" si="16"/>
        <v>33</v>
      </c>
      <c r="E148" s="24" t="s">
        <v>34</v>
      </c>
      <c r="F148" s="13">
        <v>2.8</v>
      </c>
      <c r="G148" s="14">
        <v>96.33</v>
      </c>
      <c r="H148" s="15">
        <f t="shared" si="17"/>
        <v>17.22</v>
      </c>
      <c r="I148" s="15">
        <v>79.11</v>
      </c>
      <c r="J148" s="13">
        <f t="shared" si="13"/>
        <v>9273.009446693657</v>
      </c>
      <c r="K148" s="13">
        <f t="shared" si="14"/>
        <v>11291.480217418784</v>
      </c>
      <c r="L148" s="13">
        <v>893269</v>
      </c>
      <c r="M148" s="17" t="s">
        <v>19</v>
      </c>
      <c r="N148" s="17" t="s">
        <v>20</v>
      </c>
      <c r="O148" s="49"/>
    </row>
    <row r="149" spans="1:15" s="2" customFormat="1" ht="16.5" customHeight="1">
      <c r="A149" s="11">
        <f t="shared" si="15"/>
        <v>144</v>
      </c>
      <c r="B149" s="30" t="s">
        <v>33</v>
      </c>
      <c r="C149" s="23">
        <v>3305</v>
      </c>
      <c r="D149" s="12" t="str">
        <f t="shared" si="16"/>
        <v>33</v>
      </c>
      <c r="E149" s="24" t="s">
        <v>34</v>
      </c>
      <c r="F149" s="13">
        <v>2.8</v>
      </c>
      <c r="G149" s="14">
        <v>96.33</v>
      </c>
      <c r="H149" s="15">
        <f t="shared" si="17"/>
        <v>17.22</v>
      </c>
      <c r="I149" s="15">
        <v>79.11</v>
      </c>
      <c r="J149" s="13">
        <f t="shared" si="13"/>
        <v>9122.973113256514</v>
      </c>
      <c r="K149" s="13">
        <f t="shared" si="14"/>
        <v>11108.785235747693</v>
      </c>
      <c r="L149" s="13">
        <v>878816</v>
      </c>
      <c r="M149" s="17" t="s">
        <v>19</v>
      </c>
      <c r="N149" s="17" t="s">
        <v>20</v>
      </c>
      <c r="O149" s="49"/>
    </row>
    <row r="150" spans="1:15" s="2" customFormat="1" ht="16.5" customHeight="1">
      <c r="A150" s="11">
        <f t="shared" si="15"/>
        <v>145</v>
      </c>
      <c r="B150" s="30" t="s">
        <v>33</v>
      </c>
      <c r="C150" s="23">
        <v>3306</v>
      </c>
      <c r="D150" s="12" t="str">
        <f t="shared" si="16"/>
        <v>33</v>
      </c>
      <c r="E150" s="24" t="s">
        <v>21</v>
      </c>
      <c r="F150" s="13">
        <v>2.8</v>
      </c>
      <c r="G150" s="14">
        <v>117</v>
      </c>
      <c r="H150" s="15">
        <f t="shared" si="17"/>
        <v>20.909999999999997</v>
      </c>
      <c r="I150" s="15">
        <v>96.09</v>
      </c>
      <c r="J150" s="13">
        <f t="shared" si="13"/>
        <v>8897.068376068377</v>
      </c>
      <c r="K150" s="13">
        <f t="shared" si="14"/>
        <v>10833.146008949943</v>
      </c>
      <c r="L150" s="13">
        <v>1040957</v>
      </c>
      <c r="M150" s="17" t="s">
        <v>19</v>
      </c>
      <c r="N150" s="17" t="s">
        <v>20</v>
      </c>
      <c r="O150" s="49"/>
    </row>
    <row r="151" spans="1:15" s="2" customFormat="1" ht="16.5" customHeight="1">
      <c r="A151" s="11">
        <f t="shared" si="15"/>
        <v>146</v>
      </c>
      <c r="B151" s="30" t="s">
        <v>33</v>
      </c>
      <c r="C151" s="23">
        <v>3401</v>
      </c>
      <c r="D151" s="12" t="str">
        <f t="shared" si="16"/>
        <v>34</v>
      </c>
      <c r="E151" s="24" t="s">
        <v>18</v>
      </c>
      <c r="F151" s="13">
        <v>2.8</v>
      </c>
      <c r="G151" s="14">
        <v>84.11</v>
      </c>
      <c r="H151" s="15">
        <f t="shared" si="17"/>
        <v>15.030000000000001</v>
      </c>
      <c r="I151" s="15">
        <v>69.08</v>
      </c>
      <c r="J151" s="13">
        <f t="shared" si="13"/>
        <v>7979.705148020449</v>
      </c>
      <c r="K151" s="13">
        <f t="shared" si="14"/>
        <v>9715.88013896931</v>
      </c>
      <c r="L151" s="13">
        <v>671173</v>
      </c>
      <c r="M151" s="17" t="s">
        <v>19</v>
      </c>
      <c r="N151" s="17" t="s">
        <v>20</v>
      </c>
      <c r="O151" s="49"/>
    </row>
    <row r="152" spans="1:15" s="2" customFormat="1" ht="16.5" customHeight="1">
      <c r="A152" s="11">
        <f t="shared" si="15"/>
        <v>147</v>
      </c>
      <c r="B152" s="30" t="s">
        <v>33</v>
      </c>
      <c r="C152" s="23">
        <v>3402</v>
      </c>
      <c r="D152" s="12" t="str">
        <f t="shared" si="16"/>
        <v>34</v>
      </c>
      <c r="E152" s="24" t="s">
        <v>18</v>
      </c>
      <c r="F152" s="13">
        <v>2.8</v>
      </c>
      <c r="G152" s="14">
        <v>84.1</v>
      </c>
      <c r="H152" s="15">
        <f t="shared" si="17"/>
        <v>15.030000000000001</v>
      </c>
      <c r="I152" s="15">
        <v>69.07</v>
      </c>
      <c r="J152" s="13">
        <f aca="true" t="shared" si="18" ref="J152:J157">L152/G152</f>
        <v>8075.790725326992</v>
      </c>
      <c r="K152" s="13">
        <f aca="true" t="shared" si="19" ref="K152:K157">L152/I152</f>
        <v>9833.125814391198</v>
      </c>
      <c r="L152" s="13">
        <v>679174</v>
      </c>
      <c r="M152" s="17" t="s">
        <v>19</v>
      </c>
      <c r="N152" s="17" t="s">
        <v>20</v>
      </c>
      <c r="O152" s="49"/>
    </row>
    <row r="153" spans="1:15" s="2" customFormat="1" ht="16.5" customHeight="1">
      <c r="A153" s="11">
        <f t="shared" si="15"/>
        <v>148</v>
      </c>
      <c r="B153" s="30" t="s">
        <v>33</v>
      </c>
      <c r="C153" s="23">
        <v>3403</v>
      </c>
      <c r="D153" s="12" t="str">
        <f t="shared" si="16"/>
        <v>34</v>
      </c>
      <c r="E153" s="24" t="s">
        <v>21</v>
      </c>
      <c r="F153" s="13">
        <v>2.8</v>
      </c>
      <c r="G153" s="14">
        <v>117</v>
      </c>
      <c r="H153" s="15">
        <f t="shared" si="17"/>
        <v>20.909999999999997</v>
      </c>
      <c r="I153" s="15">
        <v>96.09</v>
      </c>
      <c r="J153" s="13">
        <f t="shared" si="18"/>
        <v>8997.08547008547</v>
      </c>
      <c r="K153" s="13">
        <f t="shared" si="19"/>
        <v>10954.92767197419</v>
      </c>
      <c r="L153" s="13">
        <v>1052659</v>
      </c>
      <c r="M153" s="17" t="s">
        <v>19</v>
      </c>
      <c r="N153" s="17" t="s">
        <v>20</v>
      </c>
      <c r="O153" s="49"/>
    </row>
    <row r="154" spans="1:15" s="2" customFormat="1" ht="16.5" customHeight="1">
      <c r="A154" s="11">
        <f t="shared" si="15"/>
        <v>149</v>
      </c>
      <c r="B154" s="30" t="s">
        <v>33</v>
      </c>
      <c r="C154" s="23">
        <v>3404</v>
      </c>
      <c r="D154" s="12" t="str">
        <f t="shared" si="16"/>
        <v>34</v>
      </c>
      <c r="E154" s="24" t="s">
        <v>34</v>
      </c>
      <c r="F154" s="13">
        <v>2.8</v>
      </c>
      <c r="G154" s="14">
        <v>96.33</v>
      </c>
      <c r="H154" s="15">
        <f t="shared" si="17"/>
        <v>17.22</v>
      </c>
      <c r="I154" s="15">
        <v>79.11</v>
      </c>
      <c r="J154" s="13">
        <f t="shared" si="18"/>
        <v>9172.988684729575</v>
      </c>
      <c r="K154" s="13">
        <f t="shared" si="19"/>
        <v>11169.687776513716</v>
      </c>
      <c r="L154" s="13">
        <v>883634</v>
      </c>
      <c r="M154" s="17" t="s">
        <v>19</v>
      </c>
      <c r="N154" s="17" t="s">
        <v>20</v>
      </c>
      <c r="O154" s="49"/>
    </row>
    <row r="155" spans="1:15" s="2" customFormat="1" ht="16.5" customHeight="1">
      <c r="A155" s="11">
        <f t="shared" si="15"/>
        <v>150</v>
      </c>
      <c r="B155" s="30" t="s">
        <v>33</v>
      </c>
      <c r="C155" s="23">
        <v>3405</v>
      </c>
      <c r="D155" s="12" t="str">
        <f t="shared" si="16"/>
        <v>34</v>
      </c>
      <c r="E155" s="24" t="s">
        <v>34</v>
      </c>
      <c r="F155" s="13">
        <v>2.8</v>
      </c>
      <c r="G155" s="14">
        <v>96.33</v>
      </c>
      <c r="H155" s="15">
        <f t="shared" si="17"/>
        <v>17.22</v>
      </c>
      <c r="I155" s="15">
        <v>79.11</v>
      </c>
      <c r="J155" s="13">
        <f t="shared" si="18"/>
        <v>9022.952351292432</v>
      </c>
      <c r="K155" s="13">
        <f t="shared" si="19"/>
        <v>10986.992794842625</v>
      </c>
      <c r="L155" s="13">
        <v>869181</v>
      </c>
      <c r="M155" s="17" t="s">
        <v>19</v>
      </c>
      <c r="N155" s="17" t="s">
        <v>20</v>
      </c>
      <c r="O155" s="49"/>
    </row>
    <row r="156" spans="1:15" s="2" customFormat="1" ht="16.5" customHeight="1">
      <c r="A156" s="11">
        <f t="shared" si="15"/>
        <v>151</v>
      </c>
      <c r="B156" s="30" t="s">
        <v>33</v>
      </c>
      <c r="C156" s="23">
        <v>3406</v>
      </c>
      <c r="D156" s="12" t="str">
        <f t="shared" si="16"/>
        <v>34</v>
      </c>
      <c r="E156" s="24" t="s">
        <v>21</v>
      </c>
      <c r="F156" s="13">
        <v>2.8</v>
      </c>
      <c r="G156" s="14">
        <v>117</v>
      </c>
      <c r="H156" s="15">
        <f t="shared" si="17"/>
        <v>20.909999999999997</v>
      </c>
      <c r="I156" s="15">
        <v>96.09</v>
      </c>
      <c r="J156" s="13">
        <f t="shared" si="18"/>
        <v>8797.042735042734</v>
      </c>
      <c r="K156" s="13">
        <f t="shared" si="19"/>
        <v>10711.353939015506</v>
      </c>
      <c r="L156" s="13">
        <v>1029254</v>
      </c>
      <c r="M156" s="17" t="s">
        <v>19</v>
      </c>
      <c r="N156" s="17" t="s">
        <v>20</v>
      </c>
      <c r="O156" s="49"/>
    </row>
    <row r="157" spans="1:15" s="2" customFormat="1" ht="16.5" customHeight="1">
      <c r="A157" s="34" t="s">
        <v>22</v>
      </c>
      <c r="B157" s="34"/>
      <c r="C157" s="34"/>
      <c r="D157" s="34"/>
      <c r="E157" s="34"/>
      <c r="F157" s="34"/>
      <c r="G157" s="15">
        <f>SUM(G6:G156)</f>
        <v>14564.92000000001</v>
      </c>
      <c r="H157" s="15">
        <f>G157-I157</f>
        <v>2603.1600000000053</v>
      </c>
      <c r="I157" s="15">
        <f>SUM(I6:I156)</f>
        <v>11961.760000000004</v>
      </c>
      <c r="J157" s="13">
        <f t="shared" si="18"/>
        <v>8532.930561925497</v>
      </c>
      <c r="K157" s="13">
        <f t="shared" si="19"/>
        <v>10389.89672088388</v>
      </c>
      <c r="L157" s="15">
        <f>SUM(L6:L156)</f>
        <v>124281451</v>
      </c>
      <c r="M157" s="17"/>
      <c r="N157" s="17"/>
      <c r="O157" s="29"/>
    </row>
    <row r="158" spans="1:15" s="2" customFormat="1" ht="16.5" customHeight="1">
      <c r="A158" s="34" t="s">
        <v>38</v>
      </c>
      <c r="B158" s="34"/>
      <c r="C158" s="34"/>
      <c r="D158" s="34"/>
      <c r="E158" s="34"/>
      <c r="F158" s="34"/>
      <c r="G158" s="34"/>
      <c r="H158" s="34"/>
      <c r="I158" s="34"/>
      <c r="J158" s="38"/>
      <c r="K158" s="38"/>
      <c r="L158" s="38"/>
      <c r="M158" s="34"/>
      <c r="N158" s="34"/>
      <c r="O158" s="34"/>
    </row>
    <row r="159" spans="1:15" s="2" customFormat="1" ht="93" customHeight="1">
      <c r="A159" s="35" t="s">
        <v>23</v>
      </c>
      <c r="B159" s="36"/>
      <c r="C159" s="36"/>
      <c r="D159" s="36"/>
      <c r="E159" s="36"/>
      <c r="F159" s="36"/>
      <c r="G159" s="36"/>
      <c r="H159" s="36"/>
      <c r="I159" s="36"/>
      <c r="J159" s="37"/>
      <c r="K159" s="37"/>
      <c r="L159" s="37"/>
      <c r="M159" s="36"/>
      <c r="N159" s="36"/>
      <c r="O159" s="36"/>
    </row>
    <row r="160" spans="1:15" s="2" customFormat="1" ht="16.5" customHeight="1">
      <c r="A160" s="31" t="s">
        <v>24</v>
      </c>
      <c r="B160" s="31"/>
      <c r="C160" s="31"/>
      <c r="D160" s="31"/>
      <c r="E160" s="31"/>
      <c r="F160" s="25"/>
      <c r="G160" s="25"/>
      <c r="H160" s="25"/>
      <c r="I160" s="25"/>
      <c r="J160" s="26"/>
      <c r="K160" s="32" t="s">
        <v>25</v>
      </c>
      <c r="L160" s="32"/>
      <c r="M160" s="25" t="s">
        <v>30</v>
      </c>
      <c r="N160" s="25"/>
      <c r="O160" s="1"/>
    </row>
    <row r="161" spans="1:15" s="2" customFormat="1" ht="16.5" customHeight="1">
      <c r="A161" s="31" t="s">
        <v>26</v>
      </c>
      <c r="B161" s="31"/>
      <c r="C161" s="31"/>
      <c r="D161" s="31"/>
      <c r="E161" s="31"/>
      <c r="F161" s="25"/>
      <c r="G161" s="25"/>
      <c r="H161" s="25"/>
      <c r="I161" s="25"/>
      <c r="J161" s="26"/>
      <c r="K161" s="32" t="s">
        <v>27</v>
      </c>
      <c r="L161" s="32"/>
      <c r="M161" s="31" t="s">
        <v>31</v>
      </c>
      <c r="N161" s="31"/>
      <c r="O161" s="1"/>
    </row>
    <row r="162" spans="1:14" s="2" customFormat="1" ht="16.5" customHeight="1">
      <c r="A162" s="31" t="s">
        <v>28</v>
      </c>
      <c r="B162" s="31"/>
      <c r="C162" s="31"/>
      <c r="D162" s="31"/>
      <c r="E162" s="31"/>
      <c r="F162" s="27"/>
      <c r="G162" s="27"/>
      <c r="H162" s="27"/>
      <c r="I162" s="27"/>
      <c r="J162" s="28"/>
      <c r="K162" s="28"/>
      <c r="L162" s="28"/>
      <c r="M162" s="27"/>
      <c r="N162" s="27"/>
    </row>
    <row r="164" spans="1:12" s="4" customFormat="1" ht="16.5" customHeight="1">
      <c r="A164" s="3"/>
      <c r="E164" s="7"/>
      <c r="G164" s="16"/>
      <c r="J164" s="6"/>
      <c r="K164" s="6"/>
      <c r="L164" s="6"/>
    </row>
  </sheetData>
  <sheetProtection/>
  <autoFilter ref="A5:GT162"/>
  <mergeCells count="33">
    <mergeCell ref="H4:H5"/>
    <mergeCell ref="O6:O33"/>
    <mergeCell ref="A1:B1"/>
    <mergeCell ref="A2:O2"/>
    <mergeCell ref="H3:K3"/>
    <mergeCell ref="A4:A5"/>
    <mergeCell ref="B4:B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O4:O5"/>
    <mergeCell ref="A157:F157"/>
    <mergeCell ref="A159:O159"/>
    <mergeCell ref="A158:O158"/>
    <mergeCell ref="A160:E160"/>
    <mergeCell ref="K160:L160"/>
    <mergeCell ref="O90:O117"/>
    <mergeCell ref="O62:O89"/>
    <mergeCell ref="O34:O61"/>
    <mergeCell ref="I4:I5"/>
    <mergeCell ref="A161:E161"/>
    <mergeCell ref="K161:L161"/>
    <mergeCell ref="M161:N161"/>
    <mergeCell ref="A162:E162"/>
    <mergeCell ref="O146:O156"/>
    <mergeCell ref="O118:O145"/>
  </mergeCell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wuwenjing</cp:lastModifiedBy>
  <cp:lastPrinted>2023-12-14T01:49:29Z</cp:lastPrinted>
  <dcterms:created xsi:type="dcterms:W3CDTF">2011-04-26T02:07:47Z</dcterms:created>
  <dcterms:modified xsi:type="dcterms:W3CDTF">2023-12-14T01:49:32Z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