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4#楼" sheetId="1" r:id="rId1"/>
  </sheets>
  <definedNames>
    <definedName name="_xlnm.Print_Titles" localSheetId="0">'24#楼'!$1:$5</definedName>
  </definedNames>
  <calcPr fullCalcOnLoad="1"/>
</workbook>
</file>

<file path=xl/sharedStrings.xml><?xml version="1.0" encoding="utf-8"?>
<sst xmlns="http://schemas.openxmlformats.org/spreadsheetml/2006/main" count="317" uniqueCount="36">
  <si>
    <t>附件2</t>
  </si>
  <si>
    <t>清远市新建商品住房销售价格备案表</t>
  </si>
  <si>
    <t>房地产开发企业名称或中介服务机构名称：清远市恒达房地产开发有限公司</t>
  </si>
  <si>
    <r>
      <t>项目(楼盘)名称：时代香海彼岸（北地块）24</t>
    </r>
    <r>
      <rPr>
        <sz val="10"/>
        <rFont val="宋体"/>
        <family val="0"/>
      </rPr>
      <t>#楼</t>
    </r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</si>
  <si>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</si>
  <si>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</si>
  <si>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</si>
  <si>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</si>
  <si>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</si>
  <si>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</si>
  <si>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</si>
  <si>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</si>
  <si>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</si>
  <si>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</si>
  <si>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</si>
  <si>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</si>
  <si>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</si>
  <si>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</si>
  <si>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</si>
  <si>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2</t>
    </r>
    <r>
      <rPr>
        <sz val="9"/>
        <rFont val="宋体"/>
        <family val="0"/>
      </rPr>
      <t>4#楼</t>
    </r>
  </si>
  <si>
    <t>四房两厅两卫一厨</t>
  </si>
  <si>
    <t>-</t>
  </si>
  <si>
    <t>未售</t>
  </si>
  <si>
    <t>带装修</t>
  </si>
  <si>
    <t>三房两厅一卫一厨</t>
  </si>
  <si>
    <t>本楼栋总面积/均价</t>
  </si>
  <si>
    <t xml:space="preserve">   本栋销售住宅共71套，销售住宅总建筑面积：6964.14㎡，分摊面积：1244.67㎡，套内面积：5719.47㎡，销售均价：8321.24元/㎡（建筑面积）。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</si>
  <si>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                                                                                                                                                                          3.上述“价格”指带装修价格。</t>
  </si>
  <si>
    <t>备案机关：</t>
  </si>
  <si>
    <t>企业物价员：</t>
  </si>
  <si>
    <t>吴文菁</t>
  </si>
  <si>
    <t>价格举报投诉电话：12345</t>
  </si>
  <si>
    <t>企业投诉电话：</t>
  </si>
  <si>
    <t>0763-3886677</t>
  </si>
  <si>
    <t>本表一式两份</t>
  </si>
  <si>
    <t>带装修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</si>
</sst>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6" borderId="5" applyNumberFormat="0" applyAlignment="0" applyProtection="0"/>
    <xf numFmtId="0" fontId="10" fillId="2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21" fillId="26" borderId="8" applyNumberFormat="0" applyAlignment="0" applyProtection="0"/>
    <xf numFmtId="0" fontId="13" fillId="31" borderId="5" applyNumberFormat="0" applyAlignment="0" applyProtection="0"/>
    <xf numFmtId="0" fontId="26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0" fillId="38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2" fillId="39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8" fontId="2" fillId="39" borderId="10" xfId="0" applyNumberFormat="1" applyFont="1" applyFill="1" applyBorder="1" applyAlignment="1">
      <alignment horizontal="center" vertical="center" wrapText="1"/>
    </xf>
    <xf numFmtId="179" fontId="2" fillId="39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8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left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pane ySplit="5" topLeftCell="A30" activePane="bottomLeft" state="frozen"/>
      <selection pane="topLeft" activeCell="A5" sqref="A5"/>
      <selection pane="bottomLeft" activeCell="K77" sqref="K77"/>
    </sheetView>
  </sheetViews>
  <sheetFormatPr defaultColWidth="9.00390625" defaultRowHeight="14.25"/>
  <cols>
    <col min="1" max="1" width="5.125" style="46" customWidth="1"/>
    <col min="2" max="2" width="7.00390625" style="4" customWidth="1"/>
    <col min="3" max="3" width="6.375" style="1" customWidth="1"/>
    <col min="4" max="4" width="6.50390625" style="1" customWidth="1"/>
    <col min="5" max="5" width="13.125" style="3" customWidth="1"/>
    <col min="6" max="6" width="7.25390625" style="1" customWidth="1"/>
    <col min="7" max="7" width="10.125" style="4" customWidth="1"/>
    <col min="8" max="8" width="10.625" style="1" customWidth="1"/>
    <col min="9" max="9" width="9.125" style="1" customWidth="1"/>
    <col min="10" max="10" width="9.625" style="5" customWidth="1"/>
    <col min="11" max="11" width="12.25390625" style="5" customWidth="1"/>
    <col min="12" max="12" width="11.50390625" style="5" customWidth="1"/>
    <col min="13" max="13" width="7.25390625" style="1" customWidth="1"/>
    <col min="14" max="14" width="6.75390625" style="1" customWidth="1"/>
    <col min="15" max="15" width="8.00390625" style="1" customWidth="1"/>
    <col min="16" max="17" width="9.625" style="1" bestFit="1" customWidth="1"/>
    <col min="18" max="200" width="9.00390625" style="1" customWidth="1"/>
  </cols>
  <sheetData>
    <row r="1" spans="1:15" ht="14.25">
      <c r="A1" s="36" t="s">
        <v>0</v>
      </c>
      <c r="B1" s="36"/>
      <c r="C1" s="4"/>
      <c r="D1" s="4"/>
      <c r="F1" s="4"/>
      <c r="H1" s="4"/>
      <c r="I1" s="4"/>
      <c r="J1" s="18"/>
      <c r="K1" s="18"/>
      <c r="L1" s="18"/>
      <c r="M1" s="4"/>
      <c r="N1" s="4"/>
      <c r="O1" s="4"/>
    </row>
    <row r="2" spans="1:15" ht="27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</row>
    <row r="3" spans="1:15" ht="23.25" customHeight="1">
      <c r="A3" s="6" t="s">
        <v>2</v>
      </c>
      <c r="B3" s="9"/>
      <c r="C3" s="7"/>
      <c r="D3" s="7"/>
      <c r="E3" s="8"/>
      <c r="F3" s="7"/>
      <c r="G3" s="9"/>
      <c r="H3" s="39" t="s">
        <v>3</v>
      </c>
      <c r="I3" s="39"/>
      <c r="J3" s="40"/>
      <c r="K3" s="40"/>
      <c r="L3" s="19"/>
      <c r="M3" s="9"/>
      <c r="N3" s="9"/>
      <c r="O3" s="9"/>
    </row>
    <row r="4" spans="1:15" ht="24.75" customHeight="1">
      <c r="A4" s="45" t="s">
        <v>4</v>
      </c>
      <c r="B4" s="32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1" t="s">
        <v>13</v>
      </c>
      <c r="K4" s="31" t="s">
        <v>14</v>
      </c>
      <c r="L4" s="31" t="s">
        <v>15</v>
      </c>
      <c r="M4" s="32" t="s">
        <v>16</v>
      </c>
      <c r="N4" s="32" t="s">
        <v>17</v>
      </c>
      <c r="O4" s="33" t="s">
        <v>18</v>
      </c>
    </row>
    <row r="5" spans="1:15" s="1" customFormat="1" ht="24.75" customHeight="1">
      <c r="A5" s="45"/>
      <c r="B5" s="32"/>
      <c r="C5" s="32"/>
      <c r="D5" s="32"/>
      <c r="E5" s="32"/>
      <c r="F5" s="32"/>
      <c r="G5" s="32"/>
      <c r="H5" s="32"/>
      <c r="I5" s="32"/>
      <c r="J5" s="31"/>
      <c r="K5" s="31"/>
      <c r="L5" s="31"/>
      <c r="M5" s="32"/>
      <c r="N5" s="32"/>
      <c r="O5" s="33"/>
    </row>
    <row r="6" spans="1:16" s="2" customFormat="1" ht="19.5" customHeight="1">
      <c r="A6" s="10">
        <f aca="true" t="shared" si="0" ref="A6:A41">ROW()-5</f>
        <v>1</v>
      </c>
      <c r="B6" s="11" t="s">
        <v>19</v>
      </c>
      <c r="C6" s="12">
        <v>203</v>
      </c>
      <c r="D6" s="11" t="str">
        <f aca="true" t="shared" si="1" ref="D6:D41">LEFT(C6,LEN(C6)-2)</f>
        <v>2</v>
      </c>
      <c r="E6" s="13" t="s">
        <v>20</v>
      </c>
      <c r="F6" s="14">
        <v>2.8</v>
      </c>
      <c r="G6" s="15">
        <v>117</v>
      </c>
      <c r="H6" s="16">
        <f aca="true" t="shared" si="2" ref="H6:H41">G6-I6</f>
        <v>20.909999999999997</v>
      </c>
      <c r="I6" s="16">
        <v>96.09</v>
      </c>
      <c r="J6" s="14">
        <f aca="true" t="shared" si="3" ref="J6:J41">L6/G6</f>
        <v>7712.418803418804</v>
      </c>
      <c r="K6" s="14">
        <f aca="true" t="shared" si="4" ref="K6:K41">L6/I6</f>
        <v>9390.70662920179</v>
      </c>
      <c r="L6" s="14">
        <v>902353</v>
      </c>
      <c r="M6" s="20" t="s">
        <v>21</v>
      </c>
      <c r="N6" s="20" t="s">
        <v>22</v>
      </c>
      <c r="O6" s="47" t="s">
        <v>23</v>
      </c>
      <c r="P6" s="21"/>
    </row>
    <row r="7" spans="1:16" s="2" customFormat="1" ht="19.5" customHeight="1">
      <c r="A7" s="10">
        <f t="shared" si="0"/>
        <v>2</v>
      </c>
      <c r="B7" s="11" t="s">
        <v>19</v>
      </c>
      <c r="C7" s="12">
        <v>206</v>
      </c>
      <c r="D7" s="11" t="str">
        <f t="shared" si="1"/>
        <v>2</v>
      </c>
      <c r="E7" s="13" t="s">
        <v>20</v>
      </c>
      <c r="F7" s="14">
        <v>2.8</v>
      </c>
      <c r="G7" s="15">
        <v>117</v>
      </c>
      <c r="H7" s="16">
        <f t="shared" si="2"/>
        <v>20.909999999999997</v>
      </c>
      <c r="I7" s="16">
        <v>96.09</v>
      </c>
      <c r="J7" s="14">
        <f t="shared" si="3"/>
        <v>7936.871794871795</v>
      </c>
      <c r="K7" s="14">
        <f t="shared" si="4"/>
        <v>9664.002497658445</v>
      </c>
      <c r="L7" s="14">
        <v>928614</v>
      </c>
      <c r="M7" s="20" t="s">
        <v>21</v>
      </c>
      <c r="N7" s="20" t="s">
        <v>22</v>
      </c>
      <c r="O7" s="47"/>
      <c r="P7" s="21"/>
    </row>
    <row r="8" spans="1:16" s="2" customFormat="1" ht="19.5" customHeight="1">
      <c r="A8" s="10">
        <f t="shared" si="0"/>
        <v>3</v>
      </c>
      <c r="B8" s="11" t="s">
        <v>19</v>
      </c>
      <c r="C8" s="12">
        <v>304</v>
      </c>
      <c r="D8" s="11" t="str">
        <f t="shared" si="1"/>
        <v>3</v>
      </c>
      <c r="E8" s="13" t="s">
        <v>20</v>
      </c>
      <c r="F8" s="14">
        <v>2.8</v>
      </c>
      <c r="G8" s="15">
        <v>96.33</v>
      </c>
      <c r="H8" s="16">
        <f t="shared" si="2"/>
        <v>17.22</v>
      </c>
      <c r="I8" s="16">
        <v>79.11</v>
      </c>
      <c r="J8" s="14">
        <f t="shared" si="3"/>
        <v>8100.799335617149</v>
      </c>
      <c r="K8" s="14">
        <f t="shared" si="4"/>
        <v>9864.113260017697</v>
      </c>
      <c r="L8" s="14">
        <v>780350</v>
      </c>
      <c r="M8" s="20" t="s">
        <v>21</v>
      </c>
      <c r="N8" s="20" t="s">
        <v>22</v>
      </c>
      <c r="O8" s="47"/>
      <c r="P8" s="21"/>
    </row>
    <row r="9" spans="1:16" s="2" customFormat="1" ht="19.5" customHeight="1">
      <c r="A9" s="10">
        <f t="shared" si="0"/>
        <v>4</v>
      </c>
      <c r="B9" s="11" t="s">
        <v>19</v>
      </c>
      <c r="C9" s="12">
        <v>305</v>
      </c>
      <c r="D9" s="11" t="str">
        <f t="shared" si="1"/>
        <v>3</v>
      </c>
      <c r="E9" s="13" t="s">
        <v>20</v>
      </c>
      <c r="F9" s="14">
        <v>2.8</v>
      </c>
      <c r="G9" s="15">
        <v>96.33</v>
      </c>
      <c r="H9" s="16">
        <f t="shared" si="2"/>
        <v>17.22</v>
      </c>
      <c r="I9" s="16">
        <v>79.11</v>
      </c>
      <c r="J9" s="14">
        <f t="shared" si="3"/>
        <v>7898.816568047338</v>
      </c>
      <c r="K9" s="14">
        <f t="shared" si="4"/>
        <v>9618.164580963215</v>
      </c>
      <c r="L9" s="14">
        <v>760893</v>
      </c>
      <c r="M9" s="20" t="s">
        <v>21</v>
      </c>
      <c r="N9" s="20" t="s">
        <v>22</v>
      </c>
      <c r="O9" s="47"/>
      <c r="P9" s="21"/>
    </row>
    <row r="10" spans="1:16" s="2" customFormat="1" ht="19.5" customHeight="1">
      <c r="A10" s="10">
        <f t="shared" si="0"/>
        <v>5</v>
      </c>
      <c r="B10" s="11" t="s">
        <v>19</v>
      </c>
      <c r="C10" s="12">
        <v>306</v>
      </c>
      <c r="D10" s="11" t="str">
        <f t="shared" si="1"/>
        <v>3</v>
      </c>
      <c r="E10" s="13" t="s">
        <v>20</v>
      </c>
      <c r="F10" s="14">
        <v>2.8</v>
      </c>
      <c r="G10" s="15">
        <v>117</v>
      </c>
      <c r="H10" s="16">
        <f t="shared" si="2"/>
        <v>20.909999999999997</v>
      </c>
      <c r="I10" s="16">
        <v>96.09</v>
      </c>
      <c r="J10" s="14">
        <f t="shared" si="3"/>
        <v>8076.854700854701</v>
      </c>
      <c r="K10" s="14">
        <f t="shared" si="4"/>
        <v>9834.446872723489</v>
      </c>
      <c r="L10" s="14">
        <v>944992</v>
      </c>
      <c r="M10" s="20" t="s">
        <v>21</v>
      </c>
      <c r="N10" s="20" t="s">
        <v>22</v>
      </c>
      <c r="O10" s="47"/>
      <c r="P10" s="21"/>
    </row>
    <row r="11" spans="1:16" s="2" customFormat="1" ht="19.5" customHeight="1">
      <c r="A11" s="10">
        <f t="shared" si="0"/>
        <v>6</v>
      </c>
      <c r="B11" s="11" t="s">
        <v>19</v>
      </c>
      <c r="C11" s="12">
        <v>404</v>
      </c>
      <c r="D11" s="11" t="str">
        <f t="shared" si="1"/>
        <v>4</v>
      </c>
      <c r="E11" s="13" t="s">
        <v>20</v>
      </c>
      <c r="F11" s="14">
        <v>2.8</v>
      </c>
      <c r="G11" s="15">
        <v>96.33</v>
      </c>
      <c r="H11" s="16">
        <f t="shared" si="2"/>
        <v>17.22</v>
      </c>
      <c r="I11" s="16">
        <v>79.11</v>
      </c>
      <c r="J11" s="14">
        <f t="shared" si="3"/>
        <v>8201.785528911036</v>
      </c>
      <c r="K11" s="14">
        <f t="shared" si="4"/>
        <v>9987.08127923145</v>
      </c>
      <c r="L11" s="14">
        <v>790078</v>
      </c>
      <c r="M11" s="20" t="s">
        <v>21</v>
      </c>
      <c r="N11" s="20" t="s">
        <v>22</v>
      </c>
      <c r="O11" s="47"/>
      <c r="P11" s="21"/>
    </row>
    <row r="12" spans="1:16" s="2" customFormat="1" ht="19.5" customHeight="1">
      <c r="A12" s="10">
        <f t="shared" si="0"/>
        <v>7</v>
      </c>
      <c r="B12" s="11" t="s">
        <v>19</v>
      </c>
      <c r="C12" s="12">
        <v>405</v>
      </c>
      <c r="D12" s="11" t="str">
        <f t="shared" si="1"/>
        <v>4</v>
      </c>
      <c r="E12" s="13" t="s">
        <v>20</v>
      </c>
      <c r="F12" s="14">
        <v>2.8</v>
      </c>
      <c r="G12" s="15">
        <v>96.33</v>
      </c>
      <c r="H12" s="16">
        <f t="shared" si="2"/>
        <v>17.22</v>
      </c>
      <c r="I12" s="16">
        <v>79.11</v>
      </c>
      <c r="J12" s="14">
        <f t="shared" si="3"/>
        <v>7999.802761341223</v>
      </c>
      <c r="K12" s="14">
        <f t="shared" si="4"/>
        <v>9741.132600176968</v>
      </c>
      <c r="L12" s="14">
        <v>770621</v>
      </c>
      <c r="M12" s="20" t="s">
        <v>21</v>
      </c>
      <c r="N12" s="20" t="s">
        <v>22</v>
      </c>
      <c r="O12" s="47"/>
      <c r="P12" s="21"/>
    </row>
    <row r="13" spans="1:16" s="2" customFormat="1" ht="19.5" customHeight="1">
      <c r="A13" s="10">
        <f t="shared" si="0"/>
        <v>8</v>
      </c>
      <c r="B13" s="11" t="s">
        <v>19</v>
      </c>
      <c r="C13" s="12">
        <v>406</v>
      </c>
      <c r="D13" s="11" t="str">
        <f t="shared" si="1"/>
        <v>4</v>
      </c>
      <c r="E13" s="13" t="s">
        <v>20</v>
      </c>
      <c r="F13" s="14">
        <v>2.8</v>
      </c>
      <c r="G13" s="15">
        <v>117</v>
      </c>
      <c r="H13" s="16">
        <f t="shared" si="2"/>
        <v>20.909999999999997</v>
      </c>
      <c r="I13" s="16">
        <v>96.09</v>
      </c>
      <c r="J13" s="14">
        <f t="shared" si="3"/>
        <v>8137.376068376068</v>
      </c>
      <c r="K13" s="14">
        <f t="shared" si="4"/>
        <v>9908.138203767301</v>
      </c>
      <c r="L13" s="14">
        <v>952073</v>
      </c>
      <c r="M13" s="20" t="s">
        <v>21</v>
      </c>
      <c r="N13" s="20" t="s">
        <v>22</v>
      </c>
      <c r="O13" s="47"/>
      <c r="P13" s="21"/>
    </row>
    <row r="14" spans="1:16" s="2" customFormat="1" ht="19.5" customHeight="1">
      <c r="A14" s="10">
        <f t="shared" si="0"/>
        <v>9</v>
      </c>
      <c r="B14" s="11" t="s">
        <v>19</v>
      </c>
      <c r="C14" s="12">
        <v>504</v>
      </c>
      <c r="D14" s="11" t="str">
        <f t="shared" si="1"/>
        <v>5</v>
      </c>
      <c r="E14" s="13" t="s">
        <v>20</v>
      </c>
      <c r="F14" s="14">
        <v>2.8</v>
      </c>
      <c r="G14" s="15">
        <v>96.33</v>
      </c>
      <c r="H14" s="16">
        <f t="shared" si="2"/>
        <v>17.22</v>
      </c>
      <c r="I14" s="16">
        <v>79.11</v>
      </c>
      <c r="J14" s="14">
        <f t="shared" si="3"/>
        <v>8232.087615488424</v>
      </c>
      <c r="K14" s="14">
        <f t="shared" si="4"/>
        <v>10023.97926937176</v>
      </c>
      <c r="L14" s="14">
        <v>792997</v>
      </c>
      <c r="M14" s="20" t="s">
        <v>21</v>
      </c>
      <c r="N14" s="20" t="s">
        <v>22</v>
      </c>
      <c r="O14" s="47"/>
      <c r="P14" s="21"/>
    </row>
    <row r="15" spans="1:16" s="2" customFormat="1" ht="19.5" customHeight="1">
      <c r="A15" s="10">
        <f t="shared" si="0"/>
        <v>10</v>
      </c>
      <c r="B15" s="11" t="s">
        <v>19</v>
      </c>
      <c r="C15" s="12">
        <v>505</v>
      </c>
      <c r="D15" s="11" t="str">
        <f t="shared" si="1"/>
        <v>5</v>
      </c>
      <c r="E15" s="13" t="s">
        <v>20</v>
      </c>
      <c r="F15" s="14">
        <v>2.8</v>
      </c>
      <c r="G15" s="15">
        <v>96.33</v>
      </c>
      <c r="H15" s="16">
        <f t="shared" si="2"/>
        <v>17.22</v>
      </c>
      <c r="I15" s="16">
        <v>79.11</v>
      </c>
      <c r="J15" s="14">
        <f t="shared" si="3"/>
        <v>7933.831620471296</v>
      </c>
      <c r="K15" s="14">
        <f t="shared" si="4"/>
        <v>9660.801415750222</v>
      </c>
      <c r="L15" s="14">
        <v>764266</v>
      </c>
      <c r="M15" s="20" t="s">
        <v>21</v>
      </c>
      <c r="N15" s="20" t="s">
        <v>22</v>
      </c>
      <c r="O15" s="47"/>
      <c r="P15" s="21"/>
    </row>
    <row r="16" spans="1:16" s="2" customFormat="1" ht="19.5" customHeight="1">
      <c r="A16" s="10">
        <f t="shared" si="0"/>
        <v>11</v>
      </c>
      <c r="B16" s="11" t="s">
        <v>19</v>
      </c>
      <c r="C16" s="12">
        <v>701</v>
      </c>
      <c r="D16" s="11" t="str">
        <f t="shared" si="1"/>
        <v>7</v>
      </c>
      <c r="E16" s="13" t="s">
        <v>24</v>
      </c>
      <c r="F16" s="14">
        <v>2.8</v>
      </c>
      <c r="G16" s="15">
        <v>84.11</v>
      </c>
      <c r="H16" s="16">
        <f t="shared" si="2"/>
        <v>15.030000000000001</v>
      </c>
      <c r="I16" s="16">
        <v>69.08</v>
      </c>
      <c r="J16" s="14">
        <f t="shared" si="3"/>
        <v>7899.393651171085</v>
      </c>
      <c r="K16" s="14">
        <f t="shared" si="4"/>
        <v>9618.094962362478</v>
      </c>
      <c r="L16" s="14">
        <v>664418</v>
      </c>
      <c r="M16" s="20" t="s">
        <v>21</v>
      </c>
      <c r="N16" s="20" t="s">
        <v>22</v>
      </c>
      <c r="O16" s="47"/>
      <c r="P16" s="21"/>
    </row>
    <row r="17" spans="1:16" s="2" customFormat="1" ht="19.5" customHeight="1">
      <c r="A17" s="10">
        <f t="shared" si="0"/>
        <v>12</v>
      </c>
      <c r="B17" s="11" t="s">
        <v>19</v>
      </c>
      <c r="C17" s="12">
        <v>906</v>
      </c>
      <c r="D17" s="11" t="str">
        <f t="shared" si="1"/>
        <v>9</v>
      </c>
      <c r="E17" s="13" t="s">
        <v>20</v>
      </c>
      <c r="F17" s="14">
        <v>2.8</v>
      </c>
      <c r="G17" s="15">
        <v>117</v>
      </c>
      <c r="H17" s="16">
        <f t="shared" si="2"/>
        <v>20.909999999999997</v>
      </c>
      <c r="I17" s="16">
        <v>96.09</v>
      </c>
      <c r="J17" s="14">
        <f t="shared" si="3"/>
        <v>8354.051282051281</v>
      </c>
      <c r="K17" s="14">
        <f t="shared" si="4"/>
        <v>10171.963783952544</v>
      </c>
      <c r="L17" s="14">
        <v>977424</v>
      </c>
      <c r="M17" s="20" t="s">
        <v>21</v>
      </c>
      <c r="N17" s="20" t="s">
        <v>22</v>
      </c>
      <c r="O17" s="47"/>
      <c r="P17" s="21"/>
    </row>
    <row r="18" spans="1:16" s="2" customFormat="1" ht="19.5" customHeight="1">
      <c r="A18" s="10">
        <f t="shared" si="0"/>
        <v>13</v>
      </c>
      <c r="B18" s="11" t="s">
        <v>19</v>
      </c>
      <c r="C18" s="12">
        <v>1006</v>
      </c>
      <c r="D18" s="11" t="str">
        <f t="shared" si="1"/>
        <v>10</v>
      </c>
      <c r="E18" s="13" t="s">
        <v>20</v>
      </c>
      <c r="F18" s="14">
        <v>2.8</v>
      </c>
      <c r="G18" s="15">
        <v>117</v>
      </c>
      <c r="H18" s="16">
        <f t="shared" si="2"/>
        <v>20.909999999999997</v>
      </c>
      <c r="I18" s="16">
        <v>96.09</v>
      </c>
      <c r="J18" s="14">
        <f t="shared" si="3"/>
        <v>8649.358974358975</v>
      </c>
      <c r="K18" s="14">
        <f t="shared" si="4"/>
        <v>10531.532937870747</v>
      </c>
      <c r="L18" s="14">
        <v>1011975</v>
      </c>
      <c r="M18" s="20" t="s">
        <v>21</v>
      </c>
      <c r="N18" s="20" t="s">
        <v>22</v>
      </c>
      <c r="O18" s="47"/>
      <c r="P18" s="21"/>
    </row>
    <row r="19" spans="1:16" s="2" customFormat="1" ht="19.5" customHeight="1">
      <c r="A19" s="10">
        <f t="shared" si="0"/>
        <v>14</v>
      </c>
      <c r="B19" s="11" t="s">
        <v>19</v>
      </c>
      <c r="C19" s="12">
        <v>1202</v>
      </c>
      <c r="D19" s="11" t="str">
        <f t="shared" si="1"/>
        <v>12</v>
      </c>
      <c r="E19" s="13" t="s">
        <v>24</v>
      </c>
      <c r="F19" s="14">
        <v>2.8</v>
      </c>
      <c r="G19" s="15">
        <v>84.1</v>
      </c>
      <c r="H19" s="16">
        <f t="shared" si="2"/>
        <v>15.030000000000001</v>
      </c>
      <c r="I19" s="16">
        <v>69.07</v>
      </c>
      <c r="J19" s="14">
        <f t="shared" si="3"/>
        <v>8007.360285374554</v>
      </c>
      <c r="K19" s="14">
        <f t="shared" si="4"/>
        <v>9749.80454611264</v>
      </c>
      <c r="L19" s="14">
        <v>673419</v>
      </c>
      <c r="M19" s="20" t="s">
        <v>21</v>
      </c>
      <c r="N19" s="20" t="s">
        <v>22</v>
      </c>
      <c r="O19" s="47"/>
      <c r="P19" s="21"/>
    </row>
    <row r="20" spans="1:16" s="2" customFormat="1" ht="19.5" customHeight="1">
      <c r="A20" s="10">
        <f t="shared" si="0"/>
        <v>15</v>
      </c>
      <c r="B20" s="11" t="s">
        <v>19</v>
      </c>
      <c r="C20" s="12">
        <v>1404</v>
      </c>
      <c r="D20" s="11" t="str">
        <f t="shared" si="1"/>
        <v>14</v>
      </c>
      <c r="E20" s="13" t="s">
        <v>20</v>
      </c>
      <c r="F20" s="17">
        <v>2.8</v>
      </c>
      <c r="G20" s="15">
        <v>96.33</v>
      </c>
      <c r="H20" s="16">
        <f t="shared" si="2"/>
        <v>17.22</v>
      </c>
      <c r="I20" s="16">
        <v>79.11</v>
      </c>
      <c r="J20" s="14">
        <f t="shared" si="3"/>
        <v>8504.764870756773</v>
      </c>
      <c r="K20" s="14">
        <f t="shared" si="4"/>
        <v>10356.010618126658</v>
      </c>
      <c r="L20" s="14">
        <v>819264</v>
      </c>
      <c r="M20" s="22" t="s">
        <v>21</v>
      </c>
      <c r="N20" s="22" t="s">
        <v>22</v>
      </c>
      <c r="O20" s="47"/>
      <c r="P20" s="21"/>
    </row>
    <row r="21" spans="1:16" s="2" customFormat="1" ht="19.5" customHeight="1">
      <c r="A21" s="10">
        <f t="shared" si="0"/>
        <v>16</v>
      </c>
      <c r="B21" s="11" t="s">
        <v>19</v>
      </c>
      <c r="C21" s="12">
        <v>1405</v>
      </c>
      <c r="D21" s="11" t="str">
        <f t="shared" si="1"/>
        <v>14</v>
      </c>
      <c r="E21" s="13" t="s">
        <v>20</v>
      </c>
      <c r="F21" s="17">
        <v>2.8</v>
      </c>
      <c r="G21" s="15">
        <v>96.33</v>
      </c>
      <c r="H21" s="16">
        <f t="shared" si="2"/>
        <v>17.22</v>
      </c>
      <c r="I21" s="16">
        <v>79.11</v>
      </c>
      <c r="J21" s="14">
        <f t="shared" si="3"/>
        <v>8302.78210318696</v>
      </c>
      <c r="K21" s="14">
        <f t="shared" si="4"/>
        <v>10110.061939072179</v>
      </c>
      <c r="L21" s="14">
        <v>799807</v>
      </c>
      <c r="M21" s="22" t="s">
        <v>21</v>
      </c>
      <c r="N21" s="22" t="s">
        <v>22</v>
      </c>
      <c r="O21" s="47"/>
      <c r="P21" s="21"/>
    </row>
    <row r="22" spans="1:16" s="2" customFormat="1" ht="19.5" customHeight="1">
      <c r="A22" s="10">
        <f t="shared" si="0"/>
        <v>17</v>
      </c>
      <c r="B22" s="11" t="s">
        <v>19</v>
      </c>
      <c r="C22" s="12">
        <v>1406</v>
      </c>
      <c r="D22" s="11" t="str">
        <f t="shared" si="1"/>
        <v>14</v>
      </c>
      <c r="E22" s="13" t="s">
        <v>20</v>
      </c>
      <c r="F22" s="17">
        <v>2.8</v>
      </c>
      <c r="G22" s="15">
        <v>117</v>
      </c>
      <c r="H22" s="16">
        <f t="shared" si="2"/>
        <v>20.909999999999997</v>
      </c>
      <c r="I22" s="16">
        <v>96.09</v>
      </c>
      <c r="J22" s="14">
        <f t="shared" si="3"/>
        <v>8439.97435897436</v>
      </c>
      <c r="K22" s="14">
        <f t="shared" si="4"/>
        <v>10276.584452076178</v>
      </c>
      <c r="L22" s="14">
        <v>987477</v>
      </c>
      <c r="M22" s="22" t="s">
        <v>21</v>
      </c>
      <c r="N22" s="22" t="s">
        <v>22</v>
      </c>
      <c r="O22" s="47"/>
      <c r="P22" s="21"/>
    </row>
    <row r="23" spans="1:16" s="2" customFormat="1" ht="19.5" customHeight="1">
      <c r="A23" s="10">
        <f t="shared" si="0"/>
        <v>18</v>
      </c>
      <c r="B23" s="11" t="s">
        <v>19</v>
      </c>
      <c r="C23" s="12">
        <v>1501</v>
      </c>
      <c r="D23" s="11" t="str">
        <f t="shared" si="1"/>
        <v>15</v>
      </c>
      <c r="E23" s="13" t="s">
        <v>24</v>
      </c>
      <c r="F23" s="17">
        <v>2.8</v>
      </c>
      <c r="G23" s="15">
        <v>84.11</v>
      </c>
      <c r="H23" s="16">
        <f t="shared" si="2"/>
        <v>15.030000000000001</v>
      </c>
      <c r="I23" s="16">
        <v>69.08</v>
      </c>
      <c r="J23" s="14">
        <f t="shared" si="3"/>
        <v>8158.685055284746</v>
      </c>
      <c r="K23" s="14">
        <f t="shared" si="4"/>
        <v>9933.80138969311</v>
      </c>
      <c r="L23" s="14">
        <v>686227</v>
      </c>
      <c r="M23" s="22" t="s">
        <v>21</v>
      </c>
      <c r="N23" s="22" t="s">
        <v>22</v>
      </c>
      <c r="O23" s="47"/>
      <c r="P23" s="21"/>
    </row>
    <row r="24" spans="1:16" s="2" customFormat="1" ht="19.5" customHeight="1">
      <c r="A24" s="10">
        <f t="shared" si="0"/>
        <v>19</v>
      </c>
      <c r="B24" s="11" t="s">
        <v>19</v>
      </c>
      <c r="C24" s="12">
        <v>1502</v>
      </c>
      <c r="D24" s="11" t="str">
        <f t="shared" si="1"/>
        <v>15</v>
      </c>
      <c r="E24" s="13" t="s">
        <v>24</v>
      </c>
      <c r="F24" s="17">
        <v>2.8</v>
      </c>
      <c r="G24" s="15">
        <v>84.1</v>
      </c>
      <c r="H24" s="16">
        <f t="shared" si="2"/>
        <v>15.030000000000001</v>
      </c>
      <c r="I24" s="16">
        <v>69.07</v>
      </c>
      <c r="J24" s="14">
        <f t="shared" si="3"/>
        <v>8320.011890606422</v>
      </c>
      <c r="K24" s="14">
        <f t="shared" si="4"/>
        <v>10130.490806428263</v>
      </c>
      <c r="L24" s="14">
        <v>699713</v>
      </c>
      <c r="M24" s="22" t="s">
        <v>21</v>
      </c>
      <c r="N24" s="22" t="s">
        <v>22</v>
      </c>
      <c r="O24" s="47"/>
      <c r="P24" s="21"/>
    </row>
    <row r="25" spans="1:16" s="2" customFormat="1" ht="19.5" customHeight="1">
      <c r="A25" s="10">
        <f t="shared" si="0"/>
        <v>20</v>
      </c>
      <c r="B25" s="11" t="s">
        <v>19</v>
      </c>
      <c r="C25" s="12">
        <v>1504</v>
      </c>
      <c r="D25" s="11" t="str">
        <f t="shared" si="1"/>
        <v>15</v>
      </c>
      <c r="E25" s="13" t="s">
        <v>20</v>
      </c>
      <c r="F25" s="17">
        <v>2.8</v>
      </c>
      <c r="G25" s="15">
        <v>96.33</v>
      </c>
      <c r="H25" s="16">
        <f t="shared" si="2"/>
        <v>17.22</v>
      </c>
      <c r="I25" s="16">
        <v>79.11</v>
      </c>
      <c r="J25" s="14">
        <f t="shared" si="3"/>
        <v>8951.25090833593</v>
      </c>
      <c r="K25" s="14">
        <f t="shared" si="4"/>
        <v>10899.683984325622</v>
      </c>
      <c r="L25" s="14">
        <v>862274</v>
      </c>
      <c r="M25" s="22" t="s">
        <v>21</v>
      </c>
      <c r="N25" s="22" t="s">
        <v>22</v>
      </c>
      <c r="O25" s="47"/>
      <c r="P25" s="21"/>
    </row>
    <row r="26" spans="1:16" s="2" customFormat="1" ht="19.5" customHeight="1">
      <c r="A26" s="10">
        <f t="shared" si="0"/>
        <v>21</v>
      </c>
      <c r="B26" s="11" t="s">
        <v>19</v>
      </c>
      <c r="C26" s="12">
        <v>1506</v>
      </c>
      <c r="D26" s="11" t="str">
        <f t="shared" si="1"/>
        <v>15</v>
      </c>
      <c r="E26" s="13" t="s">
        <v>20</v>
      </c>
      <c r="F26" s="17">
        <v>2.8</v>
      </c>
      <c r="G26" s="15">
        <v>117</v>
      </c>
      <c r="H26" s="16">
        <f t="shared" si="2"/>
        <v>20.909999999999997</v>
      </c>
      <c r="I26" s="16">
        <v>96.09</v>
      </c>
      <c r="J26" s="14">
        <f t="shared" si="3"/>
        <v>8703.367521367521</v>
      </c>
      <c r="K26" s="14">
        <f t="shared" si="4"/>
        <v>10597.294203351024</v>
      </c>
      <c r="L26" s="14">
        <v>1018294</v>
      </c>
      <c r="M26" s="22" t="s">
        <v>21</v>
      </c>
      <c r="N26" s="22" t="s">
        <v>22</v>
      </c>
      <c r="O26" s="47" t="s">
        <v>35</v>
      </c>
      <c r="P26" s="21"/>
    </row>
    <row r="27" spans="1:16" s="2" customFormat="1" ht="19.5" customHeight="1">
      <c r="A27" s="10">
        <f t="shared" si="0"/>
        <v>22</v>
      </c>
      <c r="B27" s="11" t="s">
        <v>19</v>
      </c>
      <c r="C27" s="12">
        <v>1601</v>
      </c>
      <c r="D27" s="11" t="str">
        <f t="shared" si="1"/>
        <v>16</v>
      </c>
      <c r="E27" s="13" t="s">
        <v>24</v>
      </c>
      <c r="F27" s="17">
        <v>2.8</v>
      </c>
      <c r="G27" s="15">
        <v>84.11</v>
      </c>
      <c r="H27" s="16">
        <f t="shared" si="2"/>
        <v>15.030000000000001</v>
      </c>
      <c r="I27" s="16">
        <v>69.08</v>
      </c>
      <c r="J27" s="14">
        <f t="shared" si="3"/>
        <v>8189.228391392225</v>
      </c>
      <c r="K27" s="14">
        <f t="shared" si="4"/>
        <v>9970.990156340475</v>
      </c>
      <c r="L27" s="14">
        <v>688796</v>
      </c>
      <c r="M27" s="22" t="s">
        <v>21</v>
      </c>
      <c r="N27" s="22" t="s">
        <v>22</v>
      </c>
      <c r="O27" s="47"/>
      <c r="P27" s="21"/>
    </row>
    <row r="28" spans="1:16" s="2" customFormat="1" ht="19.5" customHeight="1">
      <c r="A28" s="10">
        <f t="shared" si="0"/>
        <v>23</v>
      </c>
      <c r="B28" s="11" t="s">
        <v>19</v>
      </c>
      <c r="C28" s="12">
        <v>1602</v>
      </c>
      <c r="D28" s="11" t="str">
        <f t="shared" si="1"/>
        <v>16</v>
      </c>
      <c r="E28" s="13" t="s">
        <v>24</v>
      </c>
      <c r="F28" s="17">
        <v>2.8</v>
      </c>
      <c r="G28" s="15">
        <v>84.1</v>
      </c>
      <c r="H28" s="16">
        <f t="shared" si="2"/>
        <v>15.030000000000001</v>
      </c>
      <c r="I28" s="23">
        <v>69.07</v>
      </c>
      <c r="J28" s="14">
        <f t="shared" si="3"/>
        <v>8350.856123662308</v>
      </c>
      <c r="K28" s="14">
        <f t="shared" si="4"/>
        <v>10168.046908932967</v>
      </c>
      <c r="L28" s="14">
        <v>702307</v>
      </c>
      <c r="M28" s="22" t="s">
        <v>21</v>
      </c>
      <c r="N28" s="22" t="s">
        <v>22</v>
      </c>
      <c r="O28" s="47"/>
      <c r="P28" s="21"/>
    </row>
    <row r="29" spans="1:16" s="2" customFormat="1" ht="19.5" customHeight="1">
      <c r="A29" s="10">
        <f t="shared" si="0"/>
        <v>24</v>
      </c>
      <c r="B29" s="11" t="s">
        <v>19</v>
      </c>
      <c r="C29" s="12">
        <v>1701</v>
      </c>
      <c r="D29" s="11" t="str">
        <f t="shared" si="1"/>
        <v>17</v>
      </c>
      <c r="E29" s="13" t="s">
        <v>24</v>
      </c>
      <c r="F29" s="17">
        <v>2.8</v>
      </c>
      <c r="G29" s="15">
        <v>84.11</v>
      </c>
      <c r="H29" s="16">
        <f t="shared" si="2"/>
        <v>15.030000000000001</v>
      </c>
      <c r="I29" s="16">
        <v>69.08</v>
      </c>
      <c r="J29" s="14">
        <f t="shared" si="3"/>
        <v>8219.783616692426</v>
      </c>
      <c r="K29" s="14">
        <f t="shared" si="4"/>
        <v>10008.19339895773</v>
      </c>
      <c r="L29" s="14">
        <v>691366</v>
      </c>
      <c r="M29" s="22" t="s">
        <v>21</v>
      </c>
      <c r="N29" s="22" t="s">
        <v>22</v>
      </c>
      <c r="O29" s="47"/>
      <c r="P29" s="21"/>
    </row>
    <row r="30" spans="1:16" s="2" customFormat="1" ht="19.5" customHeight="1">
      <c r="A30" s="10">
        <f t="shared" si="0"/>
        <v>25</v>
      </c>
      <c r="B30" s="11" t="s">
        <v>19</v>
      </c>
      <c r="C30" s="12">
        <v>1702</v>
      </c>
      <c r="D30" s="11" t="str">
        <f t="shared" si="1"/>
        <v>17</v>
      </c>
      <c r="E30" s="13" t="s">
        <v>24</v>
      </c>
      <c r="F30" s="17">
        <v>2.8</v>
      </c>
      <c r="G30" s="15">
        <v>84.1</v>
      </c>
      <c r="H30" s="16">
        <f t="shared" si="2"/>
        <v>15.030000000000001</v>
      </c>
      <c r="I30" s="23">
        <v>69.07</v>
      </c>
      <c r="J30" s="14">
        <f t="shared" si="3"/>
        <v>8381.724137931034</v>
      </c>
      <c r="K30" s="14">
        <f t="shared" si="4"/>
        <v>10205.631967569134</v>
      </c>
      <c r="L30" s="14">
        <v>704903</v>
      </c>
      <c r="M30" s="22" t="s">
        <v>21</v>
      </c>
      <c r="N30" s="22" t="s">
        <v>22</v>
      </c>
      <c r="O30" s="47"/>
      <c r="P30" s="21"/>
    </row>
    <row r="31" spans="1:16" s="2" customFormat="1" ht="19.5" customHeight="1">
      <c r="A31" s="10">
        <f t="shared" si="0"/>
        <v>26</v>
      </c>
      <c r="B31" s="11" t="s">
        <v>19</v>
      </c>
      <c r="C31" s="12">
        <v>1704</v>
      </c>
      <c r="D31" s="11" t="str">
        <f t="shared" si="1"/>
        <v>17</v>
      </c>
      <c r="E31" s="13" t="s">
        <v>20</v>
      </c>
      <c r="F31" s="17">
        <v>2.8</v>
      </c>
      <c r="G31" s="15">
        <v>96.33</v>
      </c>
      <c r="H31" s="16">
        <f t="shared" si="2"/>
        <v>17.22</v>
      </c>
      <c r="I31" s="16">
        <v>79.11</v>
      </c>
      <c r="J31" s="14">
        <f t="shared" si="3"/>
        <v>8729.59617979861</v>
      </c>
      <c r="K31" s="14">
        <f t="shared" si="4"/>
        <v>10629.78131715333</v>
      </c>
      <c r="L31" s="14">
        <v>840922</v>
      </c>
      <c r="M31" s="22" t="s">
        <v>21</v>
      </c>
      <c r="N31" s="22" t="s">
        <v>22</v>
      </c>
      <c r="O31" s="47"/>
      <c r="P31" s="21"/>
    </row>
    <row r="32" spans="1:16" s="2" customFormat="1" ht="19.5" customHeight="1">
      <c r="A32" s="10">
        <f t="shared" si="0"/>
        <v>27</v>
      </c>
      <c r="B32" s="11" t="s">
        <v>19</v>
      </c>
      <c r="C32" s="12">
        <v>1706</v>
      </c>
      <c r="D32" s="11" t="str">
        <f t="shared" si="1"/>
        <v>17</v>
      </c>
      <c r="E32" s="13" t="s">
        <v>20</v>
      </c>
      <c r="F32" s="17">
        <v>2.8</v>
      </c>
      <c r="G32" s="15">
        <v>117</v>
      </c>
      <c r="H32" s="16">
        <f t="shared" si="2"/>
        <v>20.909999999999997</v>
      </c>
      <c r="I32" s="16">
        <v>96.09</v>
      </c>
      <c r="J32" s="14">
        <f t="shared" si="3"/>
        <v>7949.324786324786</v>
      </c>
      <c r="K32" s="14">
        <f t="shared" si="4"/>
        <v>9679.165365802894</v>
      </c>
      <c r="L32" s="14">
        <v>930071</v>
      </c>
      <c r="M32" s="22" t="s">
        <v>21</v>
      </c>
      <c r="N32" s="22" t="s">
        <v>22</v>
      </c>
      <c r="O32" s="47"/>
      <c r="P32" s="21"/>
    </row>
    <row r="33" spans="1:16" s="2" customFormat="1" ht="19.5" customHeight="1">
      <c r="A33" s="10">
        <f t="shared" si="0"/>
        <v>28</v>
      </c>
      <c r="B33" s="11" t="s">
        <v>19</v>
      </c>
      <c r="C33" s="12">
        <v>1801</v>
      </c>
      <c r="D33" s="11" t="str">
        <f t="shared" si="1"/>
        <v>18</v>
      </c>
      <c r="E33" s="13" t="s">
        <v>24</v>
      </c>
      <c r="F33" s="17">
        <v>2.8</v>
      </c>
      <c r="G33" s="15">
        <v>84.11</v>
      </c>
      <c r="H33" s="16">
        <f t="shared" si="2"/>
        <v>15.030000000000001</v>
      </c>
      <c r="I33" s="16">
        <v>69.08</v>
      </c>
      <c r="J33" s="14">
        <f t="shared" si="3"/>
        <v>8250.338841992629</v>
      </c>
      <c r="K33" s="14">
        <f t="shared" si="4"/>
        <v>10045.396641574986</v>
      </c>
      <c r="L33" s="14">
        <v>693936</v>
      </c>
      <c r="M33" s="22" t="s">
        <v>21</v>
      </c>
      <c r="N33" s="22" t="s">
        <v>22</v>
      </c>
      <c r="O33" s="47"/>
      <c r="P33" s="21"/>
    </row>
    <row r="34" spans="1:16" s="2" customFormat="1" ht="19.5" customHeight="1">
      <c r="A34" s="10">
        <f t="shared" si="0"/>
        <v>29</v>
      </c>
      <c r="B34" s="11" t="s">
        <v>19</v>
      </c>
      <c r="C34" s="12">
        <v>1803</v>
      </c>
      <c r="D34" s="11" t="str">
        <f t="shared" si="1"/>
        <v>18</v>
      </c>
      <c r="E34" s="13" t="s">
        <v>20</v>
      </c>
      <c r="F34" s="17">
        <v>2.8</v>
      </c>
      <c r="G34" s="15">
        <v>117</v>
      </c>
      <c r="H34" s="16">
        <f t="shared" si="2"/>
        <v>20.909999999999997</v>
      </c>
      <c r="I34" s="16">
        <v>96.09</v>
      </c>
      <c r="J34" s="14">
        <f t="shared" si="3"/>
        <v>8625.111111111111</v>
      </c>
      <c r="K34" s="14">
        <f t="shared" si="4"/>
        <v>10502.008533666354</v>
      </c>
      <c r="L34" s="14">
        <v>1009138</v>
      </c>
      <c r="M34" s="22" t="s">
        <v>21</v>
      </c>
      <c r="N34" s="22" t="s">
        <v>22</v>
      </c>
      <c r="O34" s="47"/>
      <c r="P34" s="21"/>
    </row>
    <row r="35" spans="1:16" s="2" customFormat="1" ht="19.5" customHeight="1">
      <c r="A35" s="10">
        <f t="shared" si="0"/>
        <v>30</v>
      </c>
      <c r="B35" s="11" t="s">
        <v>19</v>
      </c>
      <c r="C35" s="12">
        <v>1804</v>
      </c>
      <c r="D35" s="11" t="str">
        <f t="shared" si="1"/>
        <v>18</v>
      </c>
      <c r="E35" s="13" t="s">
        <v>20</v>
      </c>
      <c r="F35" s="17">
        <v>2.8</v>
      </c>
      <c r="G35" s="15">
        <v>96.33</v>
      </c>
      <c r="H35" s="16">
        <f t="shared" si="2"/>
        <v>17.22</v>
      </c>
      <c r="I35" s="16">
        <v>79.11</v>
      </c>
      <c r="J35" s="14">
        <f t="shared" si="3"/>
        <v>8411.96927229316</v>
      </c>
      <c r="K35" s="14">
        <f t="shared" si="4"/>
        <v>10243.016053596259</v>
      </c>
      <c r="L35" s="14">
        <v>810325</v>
      </c>
      <c r="M35" s="22" t="s">
        <v>21</v>
      </c>
      <c r="N35" s="22" t="s">
        <v>22</v>
      </c>
      <c r="O35" s="47"/>
      <c r="P35" s="21"/>
    </row>
    <row r="36" spans="1:16" s="2" customFormat="1" ht="19.5" customHeight="1">
      <c r="A36" s="10">
        <f t="shared" si="0"/>
        <v>31</v>
      </c>
      <c r="B36" s="11" t="s">
        <v>19</v>
      </c>
      <c r="C36" s="12">
        <v>1805</v>
      </c>
      <c r="D36" s="11" t="str">
        <f t="shared" si="1"/>
        <v>18</v>
      </c>
      <c r="E36" s="13" t="s">
        <v>20</v>
      </c>
      <c r="F36" s="17">
        <v>2.8</v>
      </c>
      <c r="G36" s="15">
        <v>96.33</v>
      </c>
      <c r="H36" s="16">
        <f t="shared" si="2"/>
        <v>17.22</v>
      </c>
      <c r="I36" s="16">
        <v>79.11</v>
      </c>
      <c r="J36" s="14">
        <f t="shared" si="3"/>
        <v>8554.790823211875</v>
      </c>
      <c r="K36" s="14">
        <f t="shared" si="4"/>
        <v>10416.925799519657</v>
      </c>
      <c r="L36" s="14">
        <v>824083</v>
      </c>
      <c r="M36" s="22" t="s">
        <v>21</v>
      </c>
      <c r="N36" s="22" t="s">
        <v>22</v>
      </c>
      <c r="O36" s="47"/>
      <c r="P36" s="21"/>
    </row>
    <row r="37" spans="1:16" s="2" customFormat="1" ht="19.5" customHeight="1">
      <c r="A37" s="10">
        <f t="shared" si="0"/>
        <v>32</v>
      </c>
      <c r="B37" s="11" t="s">
        <v>19</v>
      </c>
      <c r="C37" s="12">
        <v>1806</v>
      </c>
      <c r="D37" s="11" t="str">
        <f t="shared" si="1"/>
        <v>18</v>
      </c>
      <c r="E37" s="13" t="s">
        <v>20</v>
      </c>
      <c r="F37" s="17">
        <v>2.8</v>
      </c>
      <c r="G37" s="15">
        <v>117</v>
      </c>
      <c r="H37" s="16">
        <f t="shared" si="2"/>
        <v>20.909999999999997</v>
      </c>
      <c r="I37" s="16">
        <v>96.09</v>
      </c>
      <c r="J37" s="14">
        <f t="shared" si="3"/>
        <v>8796.76923076923</v>
      </c>
      <c r="K37" s="14">
        <f t="shared" si="4"/>
        <v>10711.020917889478</v>
      </c>
      <c r="L37" s="14">
        <v>1029222</v>
      </c>
      <c r="M37" s="22" t="s">
        <v>21</v>
      </c>
      <c r="N37" s="22" t="s">
        <v>22</v>
      </c>
      <c r="O37" s="47"/>
      <c r="P37" s="21"/>
    </row>
    <row r="38" spans="1:16" s="2" customFormat="1" ht="19.5" customHeight="1">
      <c r="A38" s="10">
        <f t="shared" si="0"/>
        <v>33</v>
      </c>
      <c r="B38" s="11" t="s">
        <v>19</v>
      </c>
      <c r="C38" s="12">
        <v>1901</v>
      </c>
      <c r="D38" s="11" t="str">
        <f t="shared" si="1"/>
        <v>19</v>
      </c>
      <c r="E38" s="13" t="s">
        <v>24</v>
      </c>
      <c r="F38" s="17">
        <v>2.8</v>
      </c>
      <c r="G38" s="15">
        <v>84.11</v>
      </c>
      <c r="H38" s="16">
        <f t="shared" si="2"/>
        <v>15.030000000000001</v>
      </c>
      <c r="I38" s="16">
        <v>69.08</v>
      </c>
      <c r="J38" s="14">
        <f t="shared" si="3"/>
        <v>8280.882178100108</v>
      </c>
      <c r="K38" s="14">
        <f t="shared" si="4"/>
        <v>10082.58540822235</v>
      </c>
      <c r="L38" s="14">
        <v>696505</v>
      </c>
      <c r="M38" s="22" t="s">
        <v>21</v>
      </c>
      <c r="N38" s="22" t="s">
        <v>22</v>
      </c>
      <c r="O38" s="47"/>
      <c r="P38" s="21"/>
    </row>
    <row r="39" spans="1:16" s="2" customFormat="1" ht="19.5" customHeight="1">
      <c r="A39" s="10">
        <f t="shared" si="0"/>
        <v>34</v>
      </c>
      <c r="B39" s="11" t="s">
        <v>19</v>
      </c>
      <c r="C39" s="12">
        <v>1902</v>
      </c>
      <c r="D39" s="11" t="str">
        <f t="shared" si="1"/>
        <v>19</v>
      </c>
      <c r="E39" s="13" t="s">
        <v>24</v>
      </c>
      <c r="F39" s="17">
        <v>2.8</v>
      </c>
      <c r="G39" s="15">
        <v>84.1</v>
      </c>
      <c r="H39" s="16">
        <f t="shared" si="2"/>
        <v>15.030000000000001</v>
      </c>
      <c r="I39" s="23">
        <v>69.07</v>
      </c>
      <c r="J39" s="14">
        <f t="shared" si="3"/>
        <v>8443.412604042807</v>
      </c>
      <c r="K39" s="14">
        <f t="shared" si="4"/>
        <v>10280.744172578545</v>
      </c>
      <c r="L39" s="14">
        <v>710091</v>
      </c>
      <c r="M39" s="22" t="s">
        <v>21</v>
      </c>
      <c r="N39" s="22" t="s">
        <v>22</v>
      </c>
      <c r="O39" s="47"/>
      <c r="P39" s="21"/>
    </row>
    <row r="40" spans="1:16" s="2" customFormat="1" ht="19.5" customHeight="1">
      <c r="A40" s="10">
        <f t="shared" si="0"/>
        <v>35</v>
      </c>
      <c r="B40" s="11" t="s">
        <v>19</v>
      </c>
      <c r="C40" s="12">
        <v>1904</v>
      </c>
      <c r="D40" s="11" t="str">
        <f t="shared" si="1"/>
        <v>19</v>
      </c>
      <c r="E40" s="13" t="s">
        <v>20</v>
      </c>
      <c r="F40" s="17">
        <v>2.8</v>
      </c>
      <c r="G40" s="15">
        <v>96.33</v>
      </c>
      <c r="H40" s="16">
        <f t="shared" si="2"/>
        <v>17.22</v>
      </c>
      <c r="I40" s="16">
        <v>79.11</v>
      </c>
      <c r="J40" s="14">
        <f t="shared" si="3"/>
        <v>8791.300737049725</v>
      </c>
      <c r="K40" s="14">
        <f t="shared" si="4"/>
        <v>10704.917203893314</v>
      </c>
      <c r="L40" s="14">
        <v>846866</v>
      </c>
      <c r="M40" s="22" t="s">
        <v>21</v>
      </c>
      <c r="N40" s="22" t="s">
        <v>22</v>
      </c>
      <c r="O40" s="47"/>
      <c r="P40" s="21"/>
    </row>
    <row r="41" spans="1:16" s="2" customFormat="1" ht="19.5" customHeight="1">
      <c r="A41" s="10">
        <f t="shared" si="0"/>
        <v>36</v>
      </c>
      <c r="B41" s="11" t="s">
        <v>19</v>
      </c>
      <c r="C41" s="12">
        <v>1905</v>
      </c>
      <c r="D41" s="11" t="str">
        <f t="shared" si="1"/>
        <v>19</v>
      </c>
      <c r="E41" s="13" t="s">
        <v>20</v>
      </c>
      <c r="F41" s="17">
        <v>2.8</v>
      </c>
      <c r="G41" s="15">
        <v>96.33</v>
      </c>
      <c r="H41" s="16">
        <f t="shared" si="2"/>
        <v>17.22</v>
      </c>
      <c r="I41" s="16">
        <v>79.11</v>
      </c>
      <c r="J41" s="14">
        <f t="shared" si="3"/>
        <v>8585.622339873353</v>
      </c>
      <c r="K41" s="14">
        <f t="shared" si="4"/>
        <v>10454.468461635697</v>
      </c>
      <c r="L41" s="14">
        <v>827053</v>
      </c>
      <c r="M41" s="22" t="s">
        <v>21</v>
      </c>
      <c r="N41" s="22" t="s">
        <v>22</v>
      </c>
      <c r="O41" s="47"/>
      <c r="P41" s="21"/>
    </row>
    <row r="42" spans="1:16" s="2" customFormat="1" ht="19.5" customHeight="1">
      <c r="A42" s="10">
        <f aca="true" t="shared" si="5" ref="A42:A76">ROW()-5</f>
        <v>37</v>
      </c>
      <c r="B42" s="11" t="s">
        <v>19</v>
      </c>
      <c r="C42" s="12">
        <v>1906</v>
      </c>
      <c r="D42" s="11" t="str">
        <f aca="true" t="shared" si="6" ref="D42:D76">LEFT(C42,LEN(C42)-2)</f>
        <v>19</v>
      </c>
      <c r="E42" s="13" t="s">
        <v>20</v>
      </c>
      <c r="F42" s="17">
        <v>2.8</v>
      </c>
      <c r="G42" s="15">
        <v>117</v>
      </c>
      <c r="H42" s="16">
        <f aca="true" t="shared" si="7" ref="H42:H77">G42-I42</f>
        <v>20.909999999999997</v>
      </c>
      <c r="I42" s="16">
        <v>96.09</v>
      </c>
      <c r="J42" s="14">
        <f aca="true" t="shared" si="8" ref="J42:J77">L42/G42</f>
        <v>8827.905982905982</v>
      </c>
      <c r="K42" s="14">
        <f aca="true" t="shared" si="9" ref="K42:K77">L42/I42</f>
        <v>10748.933291705693</v>
      </c>
      <c r="L42" s="14">
        <v>1032865</v>
      </c>
      <c r="M42" s="22" t="s">
        <v>21</v>
      </c>
      <c r="N42" s="22" t="s">
        <v>22</v>
      </c>
      <c r="O42" s="47"/>
      <c r="P42" s="21"/>
    </row>
    <row r="43" spans="1:16" s="2" customFormat="1" ht="19.5" customHeight="1">
      <c r="A43" s="10">
        <f t="shared" si="5"/>
        <v>38</v>
      </c>
      <c r="B43" s="11" t="s">
        <v>19</v>
      </c>
      <c r="C43" s="12">
        <v>2001</v>
      </c>
      <c r="D43" s="11" t="str">
        <f t="shared" si="6"/>
        <v>20</v>
      </c>
      <c r="E43" s="13" t="s">
        <v>24</v>
      </c>
      <c r="F43" s="17">
        <v>2.8</v>
      </c>
      <c r="G43" s="15">
        <v>84.11</v>
      </c>
      <c r="H43" s="16">
        <f t="shared" si="7"/>
        <v>15.030000000000001</v>
      </c>
      <c r="I43" s="16">
        <v>69.08</v>
      </c>
      <c r="J43" s="14">
        <f t="shared" si="8"/>
        <v>8311.425514207585</v>
      </c>
      <c r="K43" s="14">
        <f t="shared" si="9"/>
        <v>10119.774174869717</v>
      </c>
      <c r="L43" s="14">
        <v>699074</v>
      </c>
      <c r="M43" s="22" t="s">
        <v>21</v>
      </c>
      <c r="N43" s="22" t="s">
        <v>22</v>
      </c>
      <c r="O43" s="47"/>
      <c r="P43" s="21"/>
    </row>
    <row r="44" spans="1:16" s="2" customFormat="1" ht="19.5" customHeight="1">
      <c r="A44" s="10">
        <f t="shared" si="5"/>
        <v>39</v>
      </c>
      <c r="B44" s="11" t="s">
        <v>19</v>
      </c>
      <c r="C44" s="12">
        <v>2003</v>
      </c>
      <c r="D44" s="11" t="str">
        <f t="shared" si="6"/>
        <v>20</v>
      </c>
      <c r="E44" s="13" t="s">
        <v>20</v>
      </c>
      <c r="F44" s="17">
        <v>2.8</v>
      </c>
      <c r="G44" s="15">
        <v>117</v>
      </c>
      <c r="H44" s="16">
        <f t="shared" si="7"/>
        <v>20.909999999999997</v>
      </c>
      <c r="I44" s="16">
        <v>96.09</v>
      </c>
      <c r="J44" s="14">
        <f t="shared" si="8"/>
        <v>8686.811965811965</v>
      </c>
      <c r="K44" s="14">
        <f t="shared" si="9"/>
        <v>10577.136018316161</v>
      </c>
      <c r="L44" s="14">
        <v>1016357</v>
      </c>
      <c r="M44" s="22" t="s">
        <v>21</v>
      </c>
      <c r="N44" s="22" t="s">
        <v>22</v>
      </c>
      <c r="O44" s="47"/>
      <c r="P44" s="21"/>
    </row>
    <row r="45" spans="1:16" s="2" customFormat="1" ht="19.5" customHeight="1">
      <c r="A45" s="10">
        <f t="shared" si="5"/>
        <v>40</v>
      </c>
      <c r="B45" s="11" t="s">
        <v>19</v>
      </c>
      <c r="C45" s="12">
        <v>2004</v>
      </c>
      <c r="D45" s="11" t="str">
        <f t="shared" si="6"/>
        <v>20</v>
      </c>
      <c r="E45" s="13" t="s">
        <v>20</v>
      </c>
      <c r="F45" s="17">
        <v>2.8</v>
      </c>
      <c r="G45" s="15">
        <v>96.33</v>
      </c>
      <c r="H45" s="16">
        <f t="shared" si="7"/>
        <v>17.22</v>
      </c>
      <c r="I45" s="16">
        <v>79.11</v>
      </c>
      <c r="J45" s="14">
        <f t="shared" si="8"/>
        <v>8822.163396657324</v>
      </c>
      <c r="K45" s="14">
        <f t="shared" si="9"/>
        <v>10742.49778789028</v>
      </c>
      <c r="L45" s="14">
        <v>849839</v>
      </c>
      <c r="M45" s="22" t="s">
        <v>21</v>
      </c>
      <c r="N45" s="22" t="s">
        <v>22</v>
      </c>
      <c r="O45" s="47"/>
      <c r="P45" s="21"/>
    </row>
    <row r="46" spans="1:16" s="2" customFormat="1" ht="19.5" customHeight="1">
      <c r="A46" s="10">
        <f t="shared" si="5"/>
        <v>41</v>
      </c>
      <c r="B46" s="11" t="s">
        <v>19</v>
      </c>
      <c r="C46" s="12">
        <v>2005</v>
      </c>
      <c r="D46" s="11" t="str">
        <f t="shared" si="6"/>
        <v>20</v>
      </c>
      <c r="E46" s="13" t="s">
        <v>20</v>
      </c>
      <c r="F46" s="17">
        <v>2.8</v>
      </c>
      <c r="G46" s="15">
        <v>96.33</v>
      </c>
      <c r="H46" s="16">
        <f t="shared" si="7"/>
        <v>17.22</v>
      </c>
      <c r="I46" s="16">
        <v>79.11</v>
      </c>
      <c r="J46" s="14">
        <f t="shared" si="8"/>
        <v>8616.47461849891</v>
      </c>
      <c r="K46" s="14">
        <f t="shared" si="9"/>
        <v>10492.036405005689</v>
      </c>
      <c r="L46" s="14">
        <v>830025</v>
      </c>
      <c r="M46" s="22" t="s">
        <v>21</v>
      </c>
      <c r="N46" s="22" t="s">
        <v>22</v>
      </c>
      <c r="O46" s="47" t="s">
        <v>35</v>
      </c>
      <c r="P46" s="21"/>
    </row>
    <row r="47" spans="1:16" s="2" customFormat="1" ht="19.5" customHeight="1">
      <c r="A47" s="10">
        <f t="shared" si="5"/>
        <v>42</v>
      </c>
      <c r="B47" s="11" t="s">
        <v>19</v>
      </c>
      <c r="C47" s="12">
        <v>2006</v>
      </c>
      <c r="D47" s="11" t="str">
        <f t="shared" si="6"/>
        <v>20</v>
      </c>
      <c r="E47" s="13" t="s">
        <v>20</v>
      </c>
      <c r="F47" s="17">
        <v>2.8</v>
      </c>
      <c r="G47" s="15">
        <v>117</v>
      </c>
      <c r="H47" s="16">
        <f t="shared" si="7"/>
        <v>20.909999999999997</v>
      </c>
      <c r="I47" s="16">
        <v>96.09</v>
      </c>
      <c r="J47" s="14">
        <f t="shared" si="8"/>
        <v>8929.991452991453</v>
      </c>
      <c r="K47" s="14">
        <f t="shared" si="9"/>
        <v>10873.233426995524</v>
      </c>
      <c r="L47" s="14">
        <v>1044809</v>
      </c>
      <c r="M47" s="22" t="s">
        <v>21</v>
      </c>
      <c r="N47" s="22" t="s">
        <v>22</v>
      </c>
      <c r="O47" s="47"/>
      <c r="P47" s="21"/>
    </row>
    <row r="48" spans="1:16" s="2" customFormat="1" ht="19.5" customHeight="1">
      <c r="A48" s="10">
        <f t="shared" si="5"/>
        <v>43</v>
      </c>
      <c r="B48" s="11" t="s">
        <v>19</v>
      </c>
      <c r="C48" s="12">
        <v>2101</v>
      </c>
      <c r="D48" s="11" t="str">
        <f t="shared" si="6"/>
        <v>21</v>
      </c>
      <c r="E48" s="13" t="s">
        <v>24</v>
      </c>
      <c r="F48" s="17">
        <v>2.8</v>
      </c>
      <c r="G48" s="15">
        <v>84.11</v>
      </c>
      <c r="H48" s="16">
        <f t="shared" si="7"/>
        <v>15.030000000000001</v>
      </c>
      <c r="I48" s="16">
        <v>69.08</v>
      </c>
      <c r="J48" s="14">
        <f t="shared" si="8"/>
        <v>8341.980739507788</v>
      </c>
      <c r="K48" s="14">
        <f t="shared" si="9"/>
        <v>10156.977417486973</v>
      </c>
      <c r="L48" s="14">
        <v>701644</v>
      </c>
      <c r="M48" s="22" t="s">
        <v>21</v>
      </c>
      <c r="N48" s="22" t="s">
        <v>22</v>
      </c>
      <c r="O48" s="47"/>
      <c r="P48" s="21"/>
    </row>
    <row r="49" spans="1:16" s="2" customFormat="1" ht="19.5" customHeight="1">
      <c r="A49" s="10">
        <f t="shared" si="5"/>
        <v>44</v>
      </c>
      <c r="B49" s="11" t="s">
        <v>19</v>
      </c>
      <c r="C49" s="12">
        <v>2103</v>
      </c>
      <c r="D49" s="11" t="str">
        <f t="shared" si="6"/>
        <v>21</v>
      </c>
      <c r="E49" s="13" t="s">
        <v>20</v>
      </c>
      <c r="F49" s="17">
        <v>2.8</v>
      </c>
      <c r="G49" s="15">
        <v>117</v>
      </c>
      <c r="H49" s="16">
        <f t="shared" si="7"/>
        <v>20.909999999999997</v>
      </c>
      <c r="I49" s="16">
        <v>96.09</v>
      </c>
      <c r="J49" s="14">
        <f t="shared" si="8"/>
        <v>8717.65811965812</v>
      </c>
      <c r="K49" s="14">
        <f t="shared" si="9"/>
        <v>10614.69455718597</v>
      </c>
      <c r="L49" s="14">
        <v>1019966</v>
      </c>
      <c r="M49" s="22" t="s">
        <v>21</v>
      </c>
      <c r="N49" s="22" t="s">
        <v>22</v>
      </c>
      <c r="O49" s="47"/>
      <c r="P49" s="21"/>
    </row>
    <row r="50" spans="1:16" s="2" customFormat="1" ht="19.5" customHeight="1">
      <c r="A50" s="10">
        <f t="shared" si="5"/>
        <v>45</v>
      </c>
      <c r="B50" s="11" t="s">
        <v>19</v>
      </c>
      <c r="C50" s="12">
        <v>2104</v>
      </c>
      <c r="D50" s="11" t="str">
        <f t="shared" si="6"/>
        <v>21</v>
      </c>
      <c r="E50" s="13" t="s">
        <v>20</v>
      </c>
      <c r="F50" s="17">
        <v>2.8</v>
      </c>
      <c r="G50" s="15">
        <v>96.33</v>
      </c>
      <c r="H50" s="16">
        <f t="shared" si="7"/>
        <v>17.22</v>
      </c>
      <c r="I50" s="16">
        <v>79.11</v>
      </c>
      <c r="J50" s="14">
        <f t="shared" si="8"/>
        <v>8852.9949133188</v>
      </c>
      <c r="K50" s="14">
        <f t="shared" si="9"/>
        <v>10780.04045000632</v>
      </c>
      <c r="L50" s="14">
        <v>852809</v>
      </c>
      <c r="M50" s="22" t="s">
        <v>21</v>
      </c>
      <c r="N50" s="22" t="s">
        <v>22</v>
      </c>
      <c r="O50" s="47"/>
      <c r="P50" s="21"/>
    </row>
    <row r="51" spans="1:16" s="2" customFormat="1" ht="19.5" customHeight="1">
      <c r="A51" s="10">
        <f t="shared" si="5"/>
        <v>46</v>
      </c>
      <c r="B51" s="11" t="s">
        <v>19</v>
      </c>
      <c r="C51" s="12">
        <v>2105</v>
      </c>
      <c r="D51" s="11" t="str">
        <f t="shared" si="6"/>
        <v>21</v>
      </c>
      <c r="E51" s="13" t="s">
        <v>20</v>
      </c>
      <c r="F51" s="17">
        <v>2.8</v>
      </c>
      <c r="G51" s="15">
        <v>96.33</v>
      </c>
      <c r="H51" s="16">
        <f t="shared" si="7"/>
        <v>17.22</v>
      </c>
      <c r="I51" s="16">
        <v>79.11</v>
      </c>
      <c r="J51" s="14">
        <f t="shared" si="8"/>
        <v>8647.337278106508</v>
      </c>
      <c r="K51" s="14">
        <f t="shared" si="9"/>
        <v>10529.616989002654</v>
      </c>
      <c r="L51" s="14">
        <v>832998</v>
      </c>
      <c r="M51" s="22" t="s">
        <v>21</v>
      </c>
      <c r="N51" s="22" t="s">
        <v>22</v>
      </c>
      <c r="O51" s="47"/>
      <c r="P51" s="21"/>
    </row>
    <row r="52" spans="1:16" s="2" customFormat="1" ht="19.5" customHeight="1">
      <c r="A52" s="10">
        <f t="shared" si="5"/>
        <v>47</v>
      </c>
      <c r="B52" s="11" t="s">
        <v>19</v>
      </c>
      <c r="C52" s="12">
        <v>2106</v>
      </c>
      <c r="D52" s="11" t="str">
        <f t="shared" si="6"/>
        <v>21</v>
      </c>
      <c r="E52" s="13" t="s">
        <v>20</v>
      </c>
      <c r="F52" s="17">
        <v>2.8</v>
      </c>
      <c r="G52" s="15">
        <v>117</v>
      </c>
      <c r="H52" s="16">
        <f t="shared" si="7"/>
        <v>20.909999999999997</v>
      </c>
      <c r="I52" s="16">
        <v>96.09</v>
      </c>
      <c r="J52" s="14">
        <f t="shared" si="8"/>
        <v>8961.42735042735</v>
      </c>
      <c r="K52" s="14">
        <f t="shared" si="9"/>
        <v>10911.510042668331</v>
      </c>
      <c r="L52" s="14">
        <v>1048487</v>
      </c>
      <c r="M52" s="22" t="s">
        <v>21</v>
      </c>
      <c r="N52" s="22" t="s">
        <v>22</v>
      </c>
      <c r="O52" s="47"/>
      <c r="P52" s="21"/>
    </row>
    <row r="53" spans="1:16" s="2" customFormat="1" ht="19.5" customHeight="1">
      <c r="A53" s="10">
        <f t="shared" si="5"/>
        <v>48</v>
      </c>
      <c r="B53" s="11" t="s">
        <v>19</v>
      </c>
      <c r="C53" s="12">
        <v>2201</v>
      </c>
      <c r="D53" s="11" t="str">
        <f t="shared" si="6"/>
        <v>22</v>
      </c>
      <c r="E53" s="13" t="s">
        <v>24</v>
      </c>
      <c r="F53" s="17">
        <v>2.8</v>
      </c>
      <c r="G53" s="15">
        <v>84.11</v>
      </c>
      <c r="H53" s="16">
        <f t="shared" si="7"/>
        <v>15.030000000000001</v>
      </c>
      <c r="I53" s="16">
        <v>69.08</v>
      </c>
      <c r="J53" s="14">
        <f t="shared" si="8"/>
        <v>8372.53596480799</v>
      </c>
      <c r="K53" s="14">
        <f t="shared" si="9"/>
        <v>10194.180660104228</v>
      </c>
      <c r="L53" s="14">
        <v>704214</v>
      </c>
      <c r="M53" s="22" t="s">
        <v>21</v>
      </c>
      <c r="N53" s="22" t="s">
        <v>22</v>
      </c>
      <c r="O53" s="47"/>
      <c r="P53" s="21"/>
    </row>
    <row r="54" spans="1:16" s="2" customFormat="1" ht="19.5" customHeight="1">
      <c r="A54" s="10">
        <f t="shared" si="5"/>
        <v>49</v>
      </c>
      <c r="B54" s="11" t="s">
        <v>19</v>
      </c>
      <c r="C54" s="12">
        <v>2203</v>
      </c>
      <c r="D54" s="11" t="str">
        <f t="shared" si="6"/>
        <v>22</v>
      </c>
      <c r="E54" s="13" t="s">
        <v>20</v>
      </c>
      <c r="F54" s="17">
        <v>2.8</v>
      </c>
      <c r="G54" s="15">
        <v>117</v>
      </c>
      <c r="H54" s="16">
        <f t="shared" si="7"/>
        <v>20.909999999999997</v>
      </c>
      <c r="I54" s="16">
        <v>96.09</v>
      </c>
      <c r="J54" s="14">
        <f t="shared" si="8"/>
        <v>8748.521367521367</v>
      </c>
      <c r="K54" s="14">
        <f t="shared" si="9"/>
        <v>10652.273909876158</v>
      </c>
      <c r="L54" s="14">
        <v>1023577</v>
      </c>
      <c r="M54" s="22" t="s">
        <v>21</v>
      </c>
      <c r="N54" s="22" t="s">
        <v>22</v>
      </c>
      <c r="O54" s="47"/>
      <c r="P54" s="21"/>
    </row>
    <row r="55" spans="1:16" s="2" customFormat="1" ht="19.5" customHeight="1">
      <c r="A55" s="10">
        <f t="shared" si="5"/>
        <v>50</v>
      </c>
      <c r="B55" s="11" t="s">
        <v>19</v>
      </c>
      <c r="C55" s="12">
        <v>2205</v>
      </c>
      <c r="D55" s="11" t="str">
        <f t="shared" si="6"/>
        <v>22</v>
      </c>
      <c r="E55" s="13" t="s">
        <v>20</v>
      </c>
      <c r="F55" s="17">
        <v>2.8</v>
      </c>
      <c r="G55" s="15">
        <v>96.33</v>
      </c>
      <c r="H55" s="16">
        <f t="shared" si="7"/>
        <v>17.22</v>
      </c>
      <c r="I55" s="16">
        <v>79.11</v>
      </c>
      <c r="J55" s="14">
        <f t="shared" si="8"/>
        <v>8678.179175750027</v>
      </c>
      <c r="K55" s="14">
        <f t="shared" si="9"/>
        <v>10567.17229174567</v>
      </c>
      <c r="L55" s="14">
        <v>835969</v>
      </c>
      <c r="M55" s="22" t="s">
        <v>21</v>
      </c>
      <c r="N55" s="22" t="s">
        <v>22</v>
      </c>
      <c r="O55" s="47"/>
      <c r="P55" s="21"/>
    </row>
    <row r="56" spans="1:16" s="2" customFormat="1" ht="19.5" customHeight="1">
      <c r="A56" s="10">
        <f t="shared" si="5"/>
        <v>51</v>
      </c>
      <c r="B56" s="11" t="s">
        <v>19</v>
      </c>
      <c r="C56" s="12">
        <v>2301</v>
      </c>
      <c r="D56" s="11" t="str">
        <f t="shared" si="6"/>
        <v>23</v>
      </c>
      <c r="E56" s="13" t="s">
        <v>24</v>
      </c>
      <c r="F56" s="17">
        <v>2.8</v>
      </c>
      <c r="G56" s="15">
        <v>84.11</v>
      </c>
      <c r="H56" s="16">
        <f t="shared" si="7"/>
        <v>15.030000000000001</v>
      </c>
      <c r="I56" s="16">
        <v>69.08</v>
      </c>
      <c r="J56" s="14">
        <f t="shared" si="8"/>
        <v>8403.079300915468</v>
      </c>
      <c r="K56" s="14">
        <f t="shared" si="9"/>
        <v>10231.369426751593</v>
      </c>
      <c r="L56" s="14">
        <v>706783</v>
      </c>
      <c r="M56" s="22" t="s">
        <v>21</v>
      </c>
      <c r="N56" s="22" t="s">
        <v>22</v>
      </c>
      <c r="O56" s="47"/>
      <c r="P56" s="21"/>
    </row>
    <row r="57" spans="1:16" s="2" customFormat="1" ht="19.5" customHeight="1">
      <c r="A57" s="10">
        <f t="shared" si="5"/>
        <v>52</v>
      </c>
      <c r="B57" s="11" t="s">
        <v>19</v>
      </c>
      <c r="C57" s="12">
        <v>2305</v>
      </c>
      <c r="D57" s="11" t="str">
        <f t="shared" si="6"/>
        <v>23</v>
      </c>
      <c r="E57" s="13" t="s">
        <v>20</v>
      </c>
      <c r="F57" s="17">
        <v>2.8</v>
      </c>
      <c r="G57" s="15">
        <v>96.33</v>
      </c>
      <c r="H57" s="16">
        <f t="shared" si="7"/>
        <v>17.22</v>
      </c>
      <c r="I57" s="16">
        <v>79.11</v>
      </c>
      <c r="J57" s="14">
        <f t="shared" si="8"/>
        <v>8709.041835357624</v>
      </c>
      <c r="K57" s="14">
        <f t="shared" si="9"/>
        <v>10604.752875742637</v>
      </c>
      <c r="L57" s="14">
        <v>838942</v>
      </c>
      <c r="M57" s="22" t="s">
        <v>21</v>
      </c>
      <c r="N57" s="22" t="s">
        <v>22</v>
      </c>
      <c r="O57" s="47"/>
      <c r="P57" s="21"/>
    </row>
    <row r="58" spans="1:16" s="2" customFormat="1" ht="19.5" customHeight="1">
      <c r="A58" s="10">
        <f t="shared" si="5"/>
        <v>53</v>
      </c>
      <c r="B58" s="11" t="s">
        <v>19</v>
      </c>
      <c r="C58" s="12">
        <v>2401</v>
      </c>
      <c r="D58" s="11" t="str">
        <f t="shared" si="6"/>
        <v>24</v>
      </c>
      <c r="E58" s="13" t="s">
        <v>24</v>
      </c>
      <c r="F58" s="17">
        <v>2.8</v>
      </c>
      <c r="G58" s="15">
        <v>84.11</v>
      </c>
      <c r="H58" s="16">
        <f t="shared" si="7"/>
        <v>15.030000000000001</v>
      </c>
      <c r="I58" s="16">
        <v>69.08</v>
      </c>
      <c r="J58" s="14">
        <f t="shared" si="8"/>
        <v>8083.652360004756</v>
      </c>
      <c r="K58" s="14">
        <f t="shared" si="9"/>
        <v>9842.443543717429</v>
      </c>
      <c r="L58" s="14">
        <v>679916</v>
      </c>
      <c r="M58" s="22" t="s">
        <v>21</v>
      </c>
      <c r="N58" s="22" t="s">
        <v>22</v>
      </c>
      <c r="O58" s="47"/>
      <c r="P58" s="21"/>
    </row>
    <row r="59" spans="1:16" s="2" customFormat="1" ht="19.5" customHeight="1">
      <c r="A59" s="10">
        <f t="shared" si="5"/>
        <v>54</v>
      </c>
      <c r="B59" s="11" t="s">
        <v>19</v>
      </c>
      <c r="C59" s="12">
        <v>2404</v>
      </c>
      <c r="D59" s="11" t="str">
        <f t="shared" si="6"/>
        <v>24</v>
      </c>
      <c r="E59" s="13" t="s">
        <v>20</v>
      </c>
      <c r="F59" s="17">
        <v>2.8</v>
      </c>
      <c r="G59" s="15">
        <v>96.33</v>
      </c>
      <c r="H59" s="16">
        <f t="shared" si="7"/>
        <v>17.22</v>
      </c>
      <c r="I59" s="16">
        <v>79.11</v>
      </c>
      <c r="J59" s="14">
        <f t="shared" si="8"/>
        <v>8573.175542406312</v>
      </c>
      <c r="K59" s="14">
        <f t="shared" si="9"/>
        <v>10439.312349892554</v>
      </c>
      <c r="L59" s="14">
        <v>825854</v>
      </c>
      <c r="M59" s="22" t="s">
        <v>21</v>
      </c>
      <c r="N59" s="22" t="s">
        <v>22</v>
      </c>
      <c r="O59" s="47"/>
      <c r="P59" s="21"/>
    </row>
    <row r="60" spans="1:16" s="2" customFormat="1" ht="19.5" customHeight="1">
      <c r="A60" s="10">
        <f t="shared" si="5"/>
        <v>55</v>
      </c>
      <c r="B60" s="11" t="s">
        <v>19</v>
      </c>
      <c r="C60" s="12">
        <v>2405</v>
      </c>
      <c r="D60" s="11" t="str">
        <f t="shared" si="6"/>
        <v>24</v>
      </c>
      <c r="E60" s="13" t="s">
        <v>20</v>
      </c>
      <c r="F60" s="17">
        <v>2.8</v>
      </c>
      <c r="G60" s="15">
        <v>96.33</v>
      </c>
      <c r="H60" s="16">
        <f t="shared" si="7"/>
        <v>17.22</v>
      </c>
      <c r="I60" s="16">
        <v>79.11</v>
      </c>
      <c r="J60" s="14">
        <f t="shared" si="8"/>
        <v>8373.372781065089</v>
      </c>
      <c r="K60" s="14">
        <f t="shared" si="9"/>
        <v>10196.018202502844</v>
      </c>
      <c r="L60" s="14">
        <v>806607</v>
      </c>
      <c r="M60" s="22" t="s">
        <v>21</v>
      </c>
      <c r="N60" s="22" t="s">
        <v>22</v>
      </c>
      <c r="O60" s="47"/>
      <c r="P60" s="21"/>
    </row>
    <row r="61" spans="1:16" s="2" customFormat="1" ht="19.5" customHeight="1">
      <c r="A61" s="10">
        <f t="shared" si="5"/>
        <v>56</v>
      </c>
      <c r="B61" s="11" t="s">
        <v>19</v>
      </c>
      <c r="C61" s="12">
        <v>2406</v>
      </c>
      <c r="D61" s="11" t="str">
        <f t="shared" si="6"/>
        <v>24</v>
      </c>
      <c r="E61" s="13" t="s">
        <v>20</v>
      </c>
      <c r="F61" s="17">
        <v>2.8</v>
      </c>
      <c r="G61" s="15">
        <v>117</v>
      </c>
      <c r="H61" s="16">
        <f t="shared" si="7"/>
        <v>20.909999999999997</v>
      </c>
      <c r="I61" s="16">
        <v>96.09</v>
      </c>
      <c r="J61" s="14">
        <f t="shared" si="8"/>
        <v>8679.991452991453</v>
      </c>
      <c r="K61" s="14">
        <f t="shared" si="9"/>
        <v>10568.831303985846</v>
      </c>
      <c r="L61" s="14">
        <v>1015559</v>
      </c>
      <c r="M61" s="22" t="s">
        <v>21</v>
      </c>
      <c r="N61" s="22" t="s">
        <v>22</v>
      </c>
      <c r="O61" s="47"/>
      <c r="P61" s="21"/>
    </row>
    <row r="62" spans="1:16" s="2" customFormat="1" ht="19.5" customHeight="1">
      <c r="A62" s="10">
        <f t="shared" si="5"/>
        <v>57</v>
      </c>
      <c r="B62" s="11" t="s">
        <v>19</v>
      </c>
      <c r="C62" s="12">
        <v>2502</v>
      </c>
      <c r="D62" s="11" t="str">
        <f t="shared" si="6"/>
        <v>25</v>
      </c>
      <c r="E62" s="13" t="s">
        <v>24</v>
      </c>
      <c r="F62" s="17">
        <v>2.8</v>
      </c>
      <c r="G62" s="15">
        <v>84.1</v>
      </c>
      <c r="H62" s="16">
        <f t="shared" si="7"/>
        <v>15.030000000000001</v>
      </c>
      <c r="I62" s="23">
        <v>69.07</v>
      </c>
      <c r="J62" s="14">
        <f t="shared" si="8"/>
        <v>7996.92033293698</v>
      </c>
      <c r="K62" s="14">
        <f t="shared" si="9"/>
        <v>9737.092804401333</v>
      </c>
      <c r="L62" s="14">
        <v>672541</v>
      </c>
      <c r="M62" s="22" t="s">
        <v>21</v>
      </c>
      <c r="N62" s="22" t="s">
        <v>22</v>
      </c>
      <c r="O62" s="47"/>
      <c r="P62" s="21"/>
    </row>
    <row r="63" spans="1:16" s="2" customFormat="1" ht="19.5" customHeight="1">
      <c r="A63" s="10">
        <f t="shared" si="5"/>
        <v>58</v>
      </c>
      <c r="B63" s="11" t="s">
        <v>19</v>
      </c>
      <c r="C63" s="12">
        <v>2506</v>
      </c>
      <c r="D63" s="11" t="str">
        <f t="shared" si="6"/>
        <v>25</v>
      </c>
      <c r="E63" s="13" t="s">
        <v>20</v>
      </c>
      <c r="F63" s="17">
        <v>2.8</v>
      </c>
      <c r="G63" s="15">
        <v>117</v>
      </c>
      <c r="H63" s="16">
        <f t="shared" si="7"/>
        <v>20.909999999999997</v>
      </c>
      <c r="I63" s="16">
        <v>96.09</v>
      </c>
      <c r="J63" s="14">
        <f t="shared" si="8"/>
        <v>8571.111111111111</v>
      </c>
      <c r="K63" s="14">
        <f t="shared" si="9"/>
        <v>10436.257675096263</v>
      </c>
      <c r="L63" s="14">
        <v>1002820</v>
      </c>
      <c r="M63" s="22" t="s">
        <v>21</v>
      </c>
      <c r="N63" s="22" t="s">
        <v>22</v>
      </c>
      <c r="O63" s="47"/>
      <c r="P63" s="21"/>
    </row>
    <row r="64" spans="1:16" s="2" customFormat="1" ht="19.5" customHeight="1">
      <c r="A64" s="10">
        <f t="shared" si="5"/>
        <v>59</v>
      </c>
      <c r="B64" s="11" t="s">
        <v>19</v>
      </c>
      <c r="C64" s="12">
        <v>2703</v>
      </c>
      <c r="D64" s="11" t="str">
        <f t="shared" si="6"/>
        <v>27</v>
      </c>
      <c r="E64" s="13" t="s">
        <v>20</v>
      </c>
      <c r="F64" s="17">
        <v>2.8</v>
      </c>
      <c r="G64" s="15">
        <v>117</v>
      </c>
      <c r="H64" s="16">
        <f t="shared" si="7"/>
        <v>20.909999999999997</v>
      </c>
      <c r="I64" s="16">
        <v>96.09</v>
      </c>
      <c r="J64" s="14">
        <f t="shared" si="8"/>
        <v>8319.521367521367</v>
      </c>
      <c r="K64" s="14">
        <f t="shared" si="9"/>
        <v>10129.91986679155</v>
      </c>
      <c r="L64" s="14">
        <v>973384</v>
      </c>
      <c r="M64" s="22" t="s">
        <v>21</v>
      </c>
      <c r="N64" s="22" t="s">
        <v>22</v>
      </c>
      <c r="O64" s="47"/>
      <c r="P64" s="21"/>
    </row>
    <row r="65" spans="1:16" s="2" customFormat="1" ht="19.5" customHeight="1">
      <c r="A65" s="10">
        <f t="shared" si="5"/>
        <v>60</v>
      </c>
      <c r="B65" s="11" t="s">
        <v>19</v>
      </c>
      <c r="C65" s="12">
        <v>2801</v>
      </c>
      <c r="D65" s="11" t="str">
        <f t="shared" si="6"/>
        <v>28</v>
      </c>
      <c r="E65" s="13" t="s">
        <v>24</v>
      </c>
      <c r="F65" s="17">
        <v>2.8</v>
      </c>
      <c r="G65" s="15">
        <v>84.11</v>
      </c>
      <c r="H65" s="16">
        <f t="shared" si="7"/>
        <v>15.030000000000001</v>
      </c>
      <c r="I65" s="23">
        <v>69.08</v>
      </c>
      <c r="J65" s="14">
        <f t="shared" si="8"/>
        <v>7925.288312923552</v>
      </c>
      <c r="K65" s="14">
        <f t="shared" si="9"/>
        <v>9649.62362478286</v>
      </c>
      <c r="L65" s="14">
        <v>666596</v>
      </c>
      <c r="M65" s="22" t="s">
        <v>21</v>
      </c>
      <c r="N65" s="22" t="s">
        <v>22</v>
      </c>
      <c r="O65" s="47"/>
      <c r="P65" s="21"/>
    </row>
    <row r="66" spans="1:16" s="2" customFormat="1" ht="19.5" customHeight="1">
      <c r="A66" s="10">
        <f t="shared" si="5"/>
        <v>61</v>
      </c>
      <c r="B66" s="11" t="s">
        <v>19</v>
      </c>
      <c r="C66" s="12">
        <v>2901</v>
      </c>
      <c r="D66" s="11" t="str">
        <f t="shared" si="6"/>
        <v>29</v>
      </c>
      <c r="E66" s="13" t="s">
        <v>24</v>
      </c>
      <c r="F66" s="17">
        <v>2.8</v>
      </c>
      <c r="G66" s="15">
        <v>84.11</v>
      </c>
      <c r="H66" s="16">
        <f t="shared" si="7"/>
        <v>15.030000000000001</v>
      </c>
      <c r="I66" s="23">
        <v>69.08</v>
      </c>
      <c r="J66" s="14">
        <f t="shared" si="8"/>
        <v>7885.709190345976</v>
      </c>
      <c r="K66" s="14">
        <f t="shared" si="9"/>
        <v>9601.433121019109</v>
      </c>
      <c r="L66" s="14">
        <v>663267</v>
      </c>
      <c r="M66" s="22" t="s">
        <v>21</v>
      </c>
      <c r="N66" s="22" t="s">
        <v>22</v>
      </c>
      <c r="O66" s="47" t="s">
        <v>35</v>
      </c>
      <c r="P66" s="21"/>
    </row>
    <row r="67" spans="1:16" s="2" customFormat="1" ht="19.5" customHeight="1">
      <c r="A67" s="10">
        <f t="shared" si="5"/>
        <v>62</v>
      </c>
      <c r="B67" s="11" t="s">
        <v>19</v>
      </c>
      <c r="C67" s="12">
        <v>3001</v>
      </c>
      <c r="D67" s="11" t="str">
        <f t="shared" si="6"/>
        <v>30</v>
      </c>
      <c r="E67" s="13" t="s">
        <v>24</v>
      </c>
      <c r="F67" s="17">
        <v>2.8</v>
      </c>
      <c r="G67" s="15">
        <v>84.11</v>
      </c>
      <c r="H67" s="16">
        <f t="shared" si="7"/>
        <v>15.030000000000001</v>
      </c>
      <c r="I67" s="23">
        <v>69.08</v>
      </c>
      <c r="J67" s="14">
        <f t="shared" si="8"/>
        <v>7846.118178575674</v>
      </c>
      <c r="K67" s="14">
        <f t="shared" si="9"/>
        <v>9553.228141285466</v>
      </c>
      <c r="L67" s="14">
        <v>659937</v>
      </c>
      <c r="M67" s="22" t="s">
        <v>21</v>
      </c>
      <c r="N67" s="22" t="s">
        <v>22</v>
      </c>
      <c r="O67" s="47"/>
      <c r="P67" s="21"/>
    </row>
    <row r="68" spans="1:16" s="2" customFormat="1" ht="19.5" customHeight="1">
      <c r="A68" s="10">
        <f t="shared" si="5"/>
        <v>63</v>
      </c>
      <c r="B68" s="11" t="s">
        <v>19</v>
      </c>
      <c r="C68" s="12">
        <v>3002</v>
      </c>
      <c r="D68" s="11" t="str">
        <f t="shared" si="6"/>
        <v>30</v>
      </c>
      <c r="E68" s="13" t="s">
        <v>20</v>
      </c>
      <c r="F68" s="17">
        <v>2.8</v>
      </c>
      <c r="G68" s="15">
        <v>84.1</v>
      </c>
      <c r="H68" s="16">
        <f t="shared" si="7"/>
        <v>15.030000000000001</v>
      </c>
      <c r="I68" s="16">
        <v>69.07</v>
      </c>
      <c r="J68" s="14">
        <f t="shared" si="8"/>
        <v>7248.585017835911</v>
      </c>
      <c r="K68" s="14">
        <f t="shared" si="9"/>
        <v>8825.91573765745</v>
      </c>
      <c r="L68" s="14">
        <v>609606</v>
      </c>
      <c r="M68" s="22" t="s">
        <v>21</v>
      </c>
      <c r="N68" s="22" t="s">
        <v>22</v>
      </c>
      <c r="O68" s="47"/>
      <c r="P68" s="21"/>
    </row>
    <row r="69" spans="1:16" s="2" customFormat="1" ht="19.5" customHeight="1">
      <c r="A69" s="10">
        <f t="shared" si="5"/>
        <v>64</v>
      </c>
      <c r="B69" s="11" t="s">
        <v>19</v>
      </c>
      <c r="C69" s="12">
        <v>3101</v>
      </c>
      <c r="D69" s="11" t="str">
        <f t="shared" si="6"/>
        <v>31</v>
      </c>
      <c r="E69" s="13" t="s">
        <v>24</v>
      </c>
      <c r="F69" s="17">
        <v>2.8</v>
      </c>
      <c r="G69" s="15">
        <v>84.11</v>
      </c>
      <c r="H69" s="16">
        <f t="shared" si="7"/>
        <v>15.030000000000001</v>
      </c>
      <c r="I69" s="23">
        <v>69.08</v>
      </c>
      <c r="J69" s="14">
        <f t="shared" si="8"/>
        <v>7806.527166805374</v>
      </c>
      <c r="K69" s="14">
        <f t="shared" si="9"/>
        <v>9505.023161551824</v>
      </c>
      <c r="L69" s="14">
        <v>656607</v>
      </c>
      <c r="M69" s="22" t="s">
        <v>21</v>
      </c>
      <c r="N69" s="22" t="s">
        <v>22</v>
      </c>
      <c r="O69" s="47"/>
      <c r="P69" s="21"/>
    </row>
    <row r="70" spans="1:16" s="2" customFormat="1" ht="19.5" customHeight="1">
      <c r="A70" s="10">
        <f t="shared" si="5"/>
        <v>65</v>
      </c>
      <c r="B70" s="11" t="s">
        <v>19</v>
      </c>
      <c r="C70" s="12">
        <v>3102</v>
      </c>
      <c r="D70" s="11" t="str">
        <f t="shared" si="6"/>
        <v>31</v>
      </c>
      <c r="E70" s="13" t="s">
        <v>20</v>
      </c>
      <c r="F70" s="17">
        <v>2.8</v>
      </c>
      <c r="G70" s="15">
        <v>84.1</v>
      </c>
      <c r="H70" s="16">
        <f t="shared" si="7"/>
        <v>15.030000000000001</v>
      </c>
      <c r="I70" s="16">
        <v>69.07</v>
      </c>
      <c r="J70" s="14">
        <f t="shared" si="8"/>
        <v>7763.923900118906</v>
      </c>
      <c r="K70" s="14">
        <f t="shared" si="9"/>
        <v>9453.395106413784</v>
      </c>
      <c r="L70" s="14">
        <v>652946</v>
      </c>
      <c r="M70" s="22" t="s">
        <v>21</v>
      </c>
      <c r="N70" s="22" t="s">
        <v>22</v>
      </c>
      <c r="O70" s="47"/>
      <c r="P70" s="21"/>
    </row>
    <row r="71" spans="1:16" s="2" customFormat="1" ht="19.5" customHeight="1">
      <c r="A71" s="10">
        <f t="shared" si="5"/>
        <v>66</v>
      </c>
      <c r="B71" s="11" t="s">
        <v>19</v>
      </c>
      <c r="C71" s="12">
        <v>3201</v>
      </c>
      <c r="D71" s="11" t="str">
        <f t="shared" si="6"/>
        <v>32</v>
      </c>
      <c r="E71" s="13" t="s">
        <v>24</v>
      </c>
      <c r="F71" s="17">
        <v>2.8</v>
      </c>
      <c r="G71" s="15">
        <v>84.11</v>
      </c>
      <c r="H71" s="16">
        <f t="shared" si="7"/>
        <v>15.030000000000001</v>
      </c>
      <c r="I71" s="23">
        <v>69.08</v>
      </c>
      <c r="J71" s="14">
        <f t="shared" si="8"/>
        <v>7766.936155035073</v>
      </c>
      <c r="K71" s="14">
        <f t="shared" si="9"/>
        <v>9456.818181818182</v>
      </c>
      <c r="L71" s="14">
        <v>653277</v>
      </c>
      <c r="M71" s="22" t="s">
        <v>21</v>
      </c>
      <c r="N71" s="22" t="s">
        <v>22</v>
      </c>
      <c r="O71" s="47"/>
      <c r="P71" s="21"/>
    </row>
    <row r="72" spans="1:16" s="2" customFormat="1" ht="19.5" customHeight="1">
      <c r="A72" s="10">
        <f t="shared" si="5"/>
        <v>67</v>
      </c>
      <c r="B72" s="11" t="s">
        <v>19</v>
      </c>
      <c r="C72" s="12">
        <v>3301</v>
      </c>
      <c r="D72" s="11" t="str">
        <f t="shared" si="6"/>
        <v>33</v>
      </c>
      <c r="E72" s="13" t="s">
        <v>24</v>
      </c>
      <c r="F72" s="17">
        <v>2.8</v>
      </c>
      <c r="G72" s="15">
        <v>84.11</v>
      </c>
      <c r="H72" s="16">
        <f t="shared" si="7"/>
        <v>15.030000000000001</v>
      </c>
      <c r="I72" s="23">
        <v>69.08</v>
      </c>
      <c r="J72" s="14">
        <f t="shared" si="8"/>
        <v>7727.345143264773</v>
      </c>
      <c r="K72" s="14">
        <f t="shared" si="9"/>
        <v>9408.61320208454</v>
      </c>
      <c r="L72" s="14">
        <v>649947</v>
      </c>
      <c r="M72" s="22" t="s">
        <v>21</v>
      </c>
      <c r="N72" s="22" t="s">
        <v>22</v>
      </c>
      <c r="O72" s="47"/>
      <c r="P72" s="21"/>
    </row>
    <row r="73" spans="1:16" s="2" customFormat="1" ht="19.5" customHeight="1">
      <c r="A73" s="10">
        <f t="shared" si="5"/>
        <v>68</v>
      </c>
      <c r="B73" s="11" t="s">
        <v>19</v>
      </c>
      <c r="C73" s="12">
        <v>3306</v>
      </c>
      <c r="D73" s="11" t="str">
        <f t="shared" si="6"/>
        <v>33</v>
      </c>
      <c r="E73" s="13" t="s">
        <v>20</v>
      </c>
      <c r="F73" s="17">
        <v>2.8</v>
      </c>
      <c r="G73" s="15">
        <v>117</v>
      </c>
      <c r="H73" s="16">
        <f t="shared" si="7"/>
        <v>20.909999999999997</v>
      </c>
      <c r="I73" s="16">
        <v>96.09</v>
      </c>
      <c r="J73" s="14">
        <f t="shared" si="8"/>
        <v>8248.333333333334</v>
      </c>
      <c r="K73" s="14">
        <f t="shared" si="9"/>
        <v>10043.240711832657</v>
      </c>
      <c r="L73" s="14">
        <v>965055</v>
      </c>
      <c r="M73" s="22" t="s">
        <v>21</v>
      </c>
      <c r="N73" s="22" t="s">
        <v>22</v>
      </c>
      <c r="O73" s="47"/>
      <c r="P73" s="21"/>
    </row>
    <row r="74" spans="1:16" s="2" customFormat="1" ht="19.5" customHeight="1">
      <c r="A74" s="10">
        <f t="shared" si="5"/>
        <v>69</v>
      </c>
      <c r="B74" s="11" t="s">
        <v>19</v>
      </c>
      <c r="C74" s="12">
        <v>3401</v>
      </c>
      <c r="D74" s="11" t="str">
        <f t="shared" si="6"/>
        <v>34</v>
      </c>
      <c r="E74" s="13" t="s">
        <v>20</v>
      </c>
      <c r="F74" s="17">
        <v>2.8</v>
      </c>
      <c r="G74" s="15">
        <v>84.11</v>
      </c>
      <c r="H74" s="16">
        <f t="shared" si="7"/>
        <v>15.030000000000001</v>
      </c>
      <c r="I74" s="16">
        <v>69.08</v>
      </c>
      <c r="J74" s="14">
        <f t="shared" si="8"/>
        <v>7415.776958744501</v>
      </c>
      <c r="K74" s="14">
        <f t="shared" si="9"/>
        <v>9029.255935147656</v>
      </c>
      <c r="L74" s="14">
        <v>623741</v>
      </c>
      <c r="M74" s="22" t="s">
        <v>21</v>
      </c>
      <c r="N74" s="22" t="s">
        <v>22</v>
      </c>
      <c r="O74" s="47"/>
      <c r="P74" s="21"/>
    </row>
    <row r="75" spans="1:16" s="2" customFormat="1" ht="19.5" customHeight="1">
      <c r="A75" s="10">
        <f t="shared" si="5"/>
        <v>70</v>
      </c>
      <c r="B75" s="11" t="s">
        <v>19</v>
      </c>
      <c r="C75" s="12">
        <v>3402</v>
      </c>
      <c r="D75" s="11" t="str">
        <f t="shared" si="6"/>
        <v>34</v>
      </c>
      <c r="E75" s="13" t="s">
        <v>20</v>
      </c>
      <c r="F75" s="17">
        <v>2.8</v>
      </c>
      <c r="G75" s="15">
        <v>84.1</v>
      </c>
      <c r="H75" s="16">
        <f t="shared" si="7"/>
        <v>15.030000000000001</v>
      </c>
      <c r="I75" s="16">
        <v>69.07</v>
      </c>
      <c r="J75" s="14">
        <f t="shared" si="8"/>
        <v>7380.499405469679</v>
      </c>
      <c r="K75" s="14">
        <f t="shared" si="9"/>
        <v>8986.535398870712</v>
      </c>
      <c r="L75" s="14">
        <v>620700</v>
      </c>
      <c r="M75" s="22" t="s">
        <v>21</v>
      </c>
      <c r="N75" s="22" t="s">
        <v>22</v>
      </c>
      <c r="O75" s="47"/>
      <c r="P75" s="21"/>
    </row>
    <row r="76" spans="1:16" s="2" customFormat="1" ht="19.5" customHeight="1">
      <c r="A76" s="10">
        <f t="shared" si="5"/>
        <v>71</v>
      </c>
      <c r="B76" s="11" t="s">
        <v>19</v>
      </c>
      <c r="C76" s="12">
        <v>3406</v>
      </c>
      <c r="D76" s="11" t="str">
        <f t="shared" si="6"/>
        <v>34</v>
      </c>
      <c r="E76" s="13" t="s">
        <v>20</v>
      </c>
      <c r="F76" s="17">
        <v>2.8</v>
      </c>
      <c r="G76" s="15">
        <v>117</v>
      </c>
      <c r="H76" s="16">
        <f t="shared" si="7"/>
        <v>20.909999999999997</v>
      </c>
      <c r="I76" s="16">
        <v>96.09</v>
      </c>
      <c r="J76" s="14">
        <f t="shared" si="8"/>
        <v>7867</v>
      </c>
      <c r="K76" s="14">
        <f t="shared" si="9"/>
        <v>9578.92600686856</v>
      </c>
      <c r="L76" s="14">
        <v>920439</v>
      </c>
      <c r="M76" s="22" t="s">
        <v>21</v>
      </c>
      <c r="N76" s="22" t="s">
        <v>22</v>
      </c>
      <c r="O76" s="47"/>
      <c r="P76" s="21"/>
    </row>
    <row r="77" spans="1:16" s="2" customFormat="1" ht="20.25" customHeight="1">
      <c r="A77" s="41" t="s">
        <v>25</v>
      </c>
      <c r="B77" s="41"/>
      <c r="C77" s="41"/>
      <c r="D77" s="41"/>
      <c r="E77" s="41"/>
      <c r="F77" s="41"/>
      <c r="G77" s="16">
        <f>SUM(G6:G76)</f>
        <v>6964.139999999997</v>
      </c>
      <c r="H77" s="16">
        <f t="shared" si="7"/>
        <v>1244.6699999999973</v>
      </c>
      <c r="I77" s="16">
        <f>SUM(I6:I76)</f>
        <v>5719.469999999999</v>
      </c>
      <c r="J77" s="14">
        <f t="shared" si="8"/>
        <v>8321.238516169984</v>
      </c>
      <c r="K77" s="14">
        <f t="shared" si="9"/>
        <v>10132.104897831443</v>
      </c>
      <c r="L77" s="16">
        <f>SUM(L6:L76)</f>
        <v>57950270</v>
      </c>
      <c r="M77" s="20"/>
      <c r="N77" s="20"/>
      <c r="O77" s="26"/>
      <c r="P77" s="21"/>
    </row>
    <row r="78" spans="1:15" s="2" customFormat="1" ht="20.25" customHeight="1">
      <c r="A78" s="41" t="s">
        <v>26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7"/>
    </row>
    <row r="79" spans="1:15" s="2" customFormat="1" ht="70.5" customHeight="1">
      <c r="A79" s="42" t="s">
        <v>27</v>
      </c>
      <c r="B79" s="43"/>
      <c r="C79" s="43"/>
      <c r="D79" s="43"/>
      <c r="E79" s="43"/>
      <c r="F79" s="43"/>
      <c r="G79" s="43"/>
      <c r="H79" s="43"/>
      <c r="I79" s="43"/>
      <c r="J79" s="44"/>
      <c r="K79" s="44"/>
      <c r="L79" s="44"/>
      <c r="M79" s="43"/>
      <c r="N79" s="43"/>
      <c r="O79" s="43"/>
    </row>
    <row r="80" spans="1:15" s="2" customFormat="1" ht="18.75" customHeight="1">
      <c r="A80" s="34" t="s">
        <v>28</v>
      </c>
      <c r="B80" s="34"/>
      <c r="C80" s="34"/>
      <c r="D80" s="34"/>
      <c r="E80" s="34"/>
      <c r="F80" s="24"/>
      <c r="G80" s="24"/>
      <c r="H80" s="24"/>
      <c r="I80" s="24"/>
      <c r="J80" s="28"/>
      <c r="K80" s="35" t="s">
        <v>29</v>
      </c>
      <c r="L80" s="35"/>
      <c r="M80" s="24" t="s">
        <v>30</v>
      </c>
      <c r="N80" s="24"/>
      <c r="O80" s="29"/>
    </row>
    <row r="81" spans="1:15" s="2" customFormat="1" ht="18.75" customHeight="1">
      <c r="A81" s="34" t="s">
        <v>31</v>
      </c>
      <c r="B81" s="34"/>
      <c r="C81" s="34"/>
      <c r="D81" s="34"/>
      <c r="E81" s="34"/>
      <c r="F81" s="24"/>
      <c r="G81" s="24"/>
      <c r="H81" s="24"/>
      <c r="I81" s="24"/>
      <c r="J81" s="28"/>
      <c r="K81" s="35" t="s">
        <v>32</v>
      </c>
      <c r="L81" s="35"/>
      <c r="M81" s="34" t="s">
        <v>33</v>
      </c>
      <c r="N81" s="34"/>
      <c r="O81" s="29"/>
    </row>
    <row r="82" spans="1:14" s="2" customFormat="1" ht="18.75" customHeight="1">
      <c r="A82" s="34" t="s">
        <v>34</v>
      </c>
      <c r="B82" s="34"/>
      <c r="C82" s="34"/>
      <c r="D82" s="34"/>
      <c r="E82" s="34"/>
      <c r="F82" s="25"/>
      <c r="G82" s="25"/>
      <c r="H82" s="25"/>
      <c r="I82" s="25"/>
      <c r="J82" s="30"/>
      <c r="K82" s="30"/>
      <c r="L82" s="30"/>
      <c r="M82" s="25"/>
      <c r="N82" s="25"/>
    </row>
    <row r="84" spans="1:12" s="1" customFormat="1" ht="14.25">
      <c r="A84" s="46"/>
      <c r="B84" s="4"/>
      <c r="E84" s="3"/>
      <c r="G84" s="18"/>
      <c r="J84" s="5"/>
      <c r="K84" s="5"/>
      <c r="L84" s="5"/>
    </row>
  </sheetData>
  <sheetProtection/>
  <mergeCells count="31">
    <mergeCell ref="O46:O65"/>
    <mergeCell ref="O26:O45"/>
    <mergeCell ref="O6:O25"/>
    <mergeCell ref="A1:B1"/>
    <mergeCell ref="A2:O2"/>
    <mergeCell ref="H3:K3"/>
    <mergeCell ref="A77:F77"/>
    <mergeCell ref="A78:N78"/>
    <mergeCell ref="A79:O79"/>
    <mergeCell ref="A4:A5"/>
    <mergeCell ref="B4:B5"/>
    <mergeCell ref="C4:C5"/>
    <mergeCell ref="D4:D5"/>
    <mergeCell ref="A80:E80"/>
    <mergeCell ref="K80:L80"/>
    <mergeCell ref="A81:E81"/>
    <mergeCell ref="K81:L81"/>
    <mergeCell ref="M81:N81"/>
    <mergeCell ref="A82:E8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6:O76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wuwenjing</cp:lastModifiedBy>
  <cp:lastPrinted>2023-12-06T02:02:51Z</cp:lastPrinted>
  <dcterms:created xsi:type="dcterms:W3CDTF">2011-04-26T02:07:47Z</dcterms:created>
  <dcterms:modified xsi:type="dcterms:W3CDTF">2023-12-06T02:03:37Z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8a275f7f02914f0897f58045262d9c32</vt:lpwstr>
  </property>
</Properties>
</file>