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<sst xmlns="http://schemas.openxmlformats.org/spreadsheetml/2006/main" count="117" uniqueCount="30">
  <si>
    <t>附件2</t>
  </si>
  <si>
    <t>清远市新建商品住房销售价格备案表</t>
  </si>
  <si>
    <t>房地产开发企业名称或中介服务机构名称：清远市清新区壹鸣企业管理有限公司</t>
  </si>
  <si>
    <t>项目(楼盘)名称：水岸鸣轩3栋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</si>
  <si>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</si>
  <si>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</si>
  <si>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</si>
  <si>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</si>
  <si>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</si>
  <si>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</si>
  <si>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</si>
  <si>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</si>
  <si>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</si>
  <si>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</si>
  <si>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</si>
  <si>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</si>
  <si>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</si>
  <si>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</si>
  <si>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</si>
  <si>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3栋</t>
  </si>
  <si>
    <t>三房两厅两卫</t>
  </si>
  <si>
    <t>未售</t>
  </si>
  <si>
    <t>本楼栋总面积/均价</t>
  </si>
  <si>
    <t xml:space="preserve">   本栋销售住宅共：30套，销售住宅总建筑面积：2959.59㎡，套内面积：2300.19㎡，分摊面积：659.4㎡，销售均价：5469.58元/㎡（建筑面积）。</t>
  </si>
  <si>
    <t>注：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    2.上述“价格”指毛坯房价格。
    3.建筑面积=套内建筑面积+分摊的共有建筑面积。</t>
  </si>
  <si>
    <t>备案机关：</t>
  </si>
  <si>
    <t>企业物价员：黄丽嫦</t>
  </si>
  <si>
    <t>价格举报投诉电话：12345</t>
  </si>
  <si>
    <t>企业投诉电话：15089742763</t>
  </si>
  <si>
    <t>本表一式两份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</si>
</sst>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4"/>
      <name val="方正小标宋简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workbookViewId="0">
      <selection activeCell="R9" sqref="R9"/>
    </sheetView>
  </sheetViews>
  <sheetFormatPr defaultColWidth="9" defaultRowHeight="13.5"/>
  <cols>
    <col min="2" max="2" width="8.5" customWidth="1"/>
    <col min="3" max="4" width="7.875" customWidth="1"/>
    <col min="5" max="5" width="12.625" customWidth="1"/>
    <col min="6" max="6" width="7.875" customWidth="1"/>
    <col min="7" max="7" width="9.625" customWidth="1"/>
    <col min="8" max="8" width="9.75" customWidth="1"/>
    <col min="9" max="9" width="9.5" customWidth="1"/>
    <col min="10" max="10" width="10.375" customWidth="1"/>
    <col min="11" max="11" width="11.5" customWidth="1"/>
    <col min="12" max="12" width="13.75" customWidth="1"/>
    <col min="14" max="14" width="8.125" customWidth="1"/>
    <col min="15" max="15" width="6.25" customWidth="1"/>
  </cols>
  <sheetData>
    <row r="1" ht="14.25" spans="1:15">
      <c r="A1" s="3" t="s">
        <v>0</v>
      </c>
      <c r="B1" s="4"/>
      <c r="C1" s="5"/>
      <c r="D1" s="5"/>
      <c r="E1" s="6"/>
      <c r="F1" s="5"/>
      <c r="G1" s="6"/>
      <c r="H1" s="6"/>
      <c r="I1" s="6"/>
      <c r="J1" s="26"/>
      <c r="K1" s="27"/>
      <c r="L1" s="28"/>
      <c r="M1" s="5"/>
      <c r="N1" s="5"/>
      <c r="O1" s="5"/>
    </row>
    <row r="2" ht="18.75" spans="1:15">
      <c r="A2" s="7" t="s">
        <v>1</v>
      </c>
      <c r="B2" s="8"/>
      <c r="C2" s="8"/>
      <c r="D2" s="8"/>
      <c r="E2" s="8"/>
      <c r="F2" s="8"/>
      <c r="G2" s="8"/>
      <c r="H2" s="8"/>
      <c r="I2" s="8"/>
      <c r="J2" s="29"/>
      <c r="K2" s="29"/>
      <c r="L2" s="30"/>
      <c r="M2" s="8"/>
      <c r="N2" s="8"/>
      <c r="O2" s="8"/>
    </row>
    <row r="3" ht="20.1" customHeight="1" spans="1:15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 t="s">
        <v>3</v>
      </c>
      <c r="L3" s="10"/>
      <c r="M3" s="10"/>
      <c r="N3" s="10"/>
      <c r="O3" s="10"/>
    </row>
    <row r="4" ht="24.95" customHeight="1" spans="1:15">
      <c r="A4" s="11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31" t="s">
        <v>13</v>
      </c>
      <c r="K4" s="31" t="s">
        <v>14</v>
      </c>
      <c r="L4" s="32" t="s">
        <v>15</v>
      </c>
      <c r="M4" s="12" t="s">
        <v>16</v>
      </c>
      <c r="N4" s="12" t="s">
        <v>17</v>
      </c>
      <c r="O4" s="11" t="s">
        <v>18</v>
      </c>
    </row>
    <row r="5" ht="24.95" customHeight="1" spans="1:15">
      <c r="A5" s="11"/>
      <c r="B5" s="12"/>
      <c r="C5" s="12"/>
      <c r="D5" s="12"/>
      <c r="E5" s="12"/>
      <c r="F5" s="12"/>
      <c r="G5" s="12"/>
      <c r="H5" s="12"/>
      <c r="I5" s="12"/>
      <c r="J5" s="31"/>
      <c r="K5" s="31"/>
      <c r="L5" s="32"/>
      <c r="M5" s="12"/>
      <c r="N5" s="12"/>
      <c r="O5" s="11"/>
    </row>
    <row r="6" ht="20.1" customHeight="1" spans="1:15">
      <c r="A6" s="13">
        <f>ROW()-5</f>
        <v>1</v>
      </c>
      <c r="B6" s="14" t="s">
        <v>19</v>
      </c>
      <c r="C6" s="14">
        <v>1202</v>
      </c>
      <c r="D6" s="14">
        <v>12</v>
      </c>
      <c r="E6" s="14" t="s">
        <v>20</v>
      </c>
      <c r="F6" s="14">
        <v>3</v>
      </c>
      <c r="G6" s="15">
        <v>89.67</v>
      </c>
      <c r="H6" s="15">
        <v>19.98</v>
      </c>
      <c r="I6" s="33">
        <v>69.69</v>
      </c>
      <c r="J6" s="34">
        <v>5433.33333333333</v>
      </c>
      <c r="K6" s="15">
        <f t="shared" ref="K6:K36" si="0">L6/I6</f>
        <v>6991.06041038886</v>
      </c>
      <c r="L6" s="33">
        <f t="shared" ref="L6:L35" si="1">J6*G6</f>
        <v>487207</v>
      </c>
      <c r="M6" s="35"/>
      <c r="N6" s="12" t="s">
        <v>21</v>
      </c>
      <c r="O6" s="11"/>
    </row>
    <row r="7" ht="20.1" customHeight="1" spans="1:15">
      <c r="A7" s="13">
        <f t="shared" ref="A7:A35" si="2">ROW()-5</f>
        <v>2</v>
      </c>
      <c r="B7" s="14" t="s">
        <v>19</v>
      </c>
      <c r="C7" s="14">
        <v>1304</v>
      </c>
      <c r="D7" s="14">
        <v>13</v>
      </c>
      <c r="E7" s="14" t="s">
        <v>20</v>
      </c>
      <c r="F7" s="14">
        <v>3</v>
      </c>
      <c r="G7" s="15">
        <v>103.96</v>
      </c>
      <c r="H7" s="15">
        <v>23.16</v>
      </c>
      <c r="I7" s="33">
        <v>80.8</v>
      </c>
      <c r="J7" s="34">
        <v>5488.88888888889</v>
      </c>
      <c r="K7" s="15">
        <f t="shared" si="0"/>
        <v>7062.18921892189</v>
      </c>
      <c r="L7" s="33">
        <f t="shared" si="1"/>
        <v>570624.888888889</v>
      </c>
      <c r="M7" s="35"/>
      <c r="N7" s="12" t="s">
        <v>21</v>
      </c>
      <c r="O7" s="11"/>
    </row>
    <row r="8" ht="20.1" customHeight="1" spans="1:15">
      <c r="A8" s="13">
        <f t="shared" si="2"/>
        <v>3</v>
      </c>
      <c r="B8" s="14" t="s">
        <v>19</v>
      </c>
      <c r="C8" s="14">
        <v>1404</v>
      </c>
      <c r="D8" s="14">
        <v>14</v>
      </c>
      <c r="E8" s="14" t="s">
        <v>20</v>
      </c>
      <c r="F8" s="14">
        <v>3</v>
      </c>
      <c r="G8" s="15">
        <v>103.96</v>
      </c>
      <c r="H8" s="15">
        <v>23.16</v>
      </c>
      <c r="I8" s="33">
        <v>80.8</v>
      </c>
      <c r="J8" s="34">
        <v>5488.88888888889</v>
      </c>
      <c r="K8" s="15">
        <f t="shared" si="0"/>
        <v>7062.18921892189</v>
      </c>
      <c r="L8" s="33">
        <f t="shared" si="1"/>
        <v>570624.888888889</v>
      </c>
      <c r="M8" s="35"/>
      <c r="N8" s="12" t="s">
        <v>21</v>
      </c>
      <c r="O8" s="11"/>
    </row>
    <row r="9" ht="20.1" customHeight="1" spans="1:15">
      <c r="A9" s="13">
        <f t="shared" si="2"/>
        <v>4</v>
      </c>
      <c r="B9" s="14" t="s">
        <v>19</v>
      </c>
      <c r="C9" s="14">
        <v>1502</v>
      </c>
      <c r="D9" s="14">
        <v>15</v>
      </c>
      <c r="E9" s="14" t="s">
        <v>20</v>
      </c>
      <c r="F9" s="14">
        <v>3</v>
      </c>
      <c r="G9" s="15">
        <v>89.67</v>
      </c>
      <c r="H9" s="15">
        <v>19.98</v>
      </c>
      <c r="I9" s="33">
        <v>69.69</v>
      </c>
      <c r="J9" s="34">
        <v>5433.33333333333</v>
      </c>
      <c r="K9" s="15">
        <f t="shared" si="0"/>
        <v>6991.06041038886</v>
      </c>
      <c r="L9" s="33">
        <f t="shared" si="1"/>
        <v>487207</v>
      </c>
      <c r="M9" s="35"/>
      <c r="N9" s="12" t="s">
        <v>21</v>
      </c>
      <c r="O9" s="11"/>
    </row>
    <row r="10" ht="20.1" customHeight="1" spans="1:15">
      <c r="A10" s="13">
        <f t="shared" si="2"/>
        <v>5</v>
      </c>
      <c r="B10" s="14" t="s">
        <v>19</v>
      </c>
      <c r="C10" s="14">
        <v>1602</v>
      </c>
      <c r="D10" s="14">
        <v>16</v>
      </c>
      <c r="E10" s="14" t="s">
        <v>20</v>
      </c>
      <c r="F10" s="14">
        <v>3</v>
      </c>
      <c r="G10" s="15">
        <v>89.67</v>
      </c>
      <c r="H10" s="15">
        <v>19.98</v>
      </c>
      <c r="I10" s="33">
        <v>69.69</v>
      </c>
      <c r="J10" s="34">
        <v>5433.33333333333</v>
      </c>
      <c r="K10" s="15">
        <f t="shared" si="0"/>
        <v>6991.06041038886</v>
      </c>
      <c r="L10" s="33">
        <f t="shared" si="1"/>
        <v>487207</v>
      </c>
      <c r="M10" s="35"/>
      <c r="N10" s="12" t="s">
        <v>21</v>
      </c>
      <c r="O10" s="11"/>
    </row>
    <row r="11" ht="20.1" customHeight="1" spans="1:15">
      <c r="A11" s="13">
        <f t="shared" si="2"/>
        <v>6</v>
      </c>
      <c r="B11" s="14" t="s">
        <v>19</v>
      </c>
      <c r="C11" s="14">
        <v>1604</v>
      </c>
      <c r="D11" s="14">
        <v>16</v>
      </c>
      <c r="E11" s="14" t="s">
        <v>20</v>
      </c>
      <c r="F11" s="14">
        <v>3</v>
      </c>
      <c r="G11" s="15">
        <v>103.96</v>
      </c>
      <c r="H11" s="15">
        <v>23.16</v>
      </c>
      <c r="I11" s="33">
        <v>80.8</v>
      </c>
      <c r="J11" s="34">
        <v>5600</v>
      </c>
      <c r="K11" s="15">
        <f t="shared" si="0"/>
        <v>7205.14851485149</v>
      </c>
      <c r="L11" s="33">
        <f t="shared" si="1"/>
        <v>582176</v>
      </c>
      <c r="M11" s="35"/>
      <c r="N11" s="12" t="s">
        <v>21</v>
      </c>
      <c r="O11" s="11"/>
    </row>
    <row r="12" ht="20.1" customHeight="1" spans="1:15">
      <c r="A12" s="13">
        <f t="shared" si="2"/>
        <v>7</v>
      </c>
      <c r="B12" s="14" t="s">
        <v>19</v>
      </c>
      <c r="C12" s="14">
        <v>1702</v>
      </c>
      <c r="D12" s="14">
        <v>17</v>
      </c>
      <c r="E12" s="14" t="s">
        <v>20</v>
      </c>
      <c r="F12" s="14">
        <v>3</v>
      </c>
      <c r="G12" s="15">
        <v>89.67</v>
      </c>
      <c r="H12" s="15">
        <v>19.98</v>
      </c>
      <c r="I12" s="33">
        <v>69.69</v>
      </c>
      <c r="J12" s="34">
        <v>5433.33333333333</v>
      </c>
      <c r="K12" s="15">
        <f t="shared" si="0"/>
        <v>6991.06041038886</v>
      </c>
      <c r="L12" s="33">
        <f t="shared" si="1"/>
        <v>487207</v>
      </c>
      <c r="M12" s="35"/>
      <c r="N12" s="12" t="s">
        <v>21</v>
      </c>
      <c r="O12" s="11"/>
    </row>
    <row r="13" ht="20.1" customHeight="1" spans="1:15">
      <c r="A13" s="13">
        <f t="shared" si="2"/>
        <v>8</v>
      </c>
      <c r="B13" s="14" t="s">
        <v>19</v>
      </c>
      <c r="C13" s="14">
        <v>1704</v>
      </c>
      <c r="D13" s="14">
        <v>17</v>
      </c>
      <c r="E13" s="14" t="s">
        <v>20</v>
      </c>
      <c r="F13" s="14">
        <v>3</v>
      </c>
      <c r="G13" s="15">
        <v>103.96</v>
      </c>
      <c r="H13" s="15">
        <v>23.16</v>
      </c>
      <c r="I13" s="33">
        <v>80.8</v>
      </c>
      <c r="J13" s="34">
        <v>5600</v>
      </c>
      <c r="K13" s="15">
        <f t="shared" si="0"/>
        <v>7205.14851485149</v>
      </c>
      <c r="L13" s="33">
        <f t="shared" si="1"/>
        <v>582176</v>
      </c>
      <c r="M13" s="35"/>
      <c r="N13" s="12" t="s">
        <v>21</v>
      </c>
      <c r="O13" s="11"/>
    </row>
    <row r="14" s="1" customFormat="1" ht="20.1" customHeight="1" spans="1:15">
      <c r="A14" s="13">
        <f t="shared" si="2"/>
        <v>9</v>
      </c>
      <c r="B14" s="14" t="s">
        <v>19</v>
      </c>
      <c r="C14" s="16">
        <v>1801</v>
      </c>
      <c r="D14" s="14">
        <v>18</v>
      </c>
      <c r="E14" s="14" t="s">
        <v>20</v>
      </c>
      <c r="F14" s="14">
        <v>3</v>
      </c>
      <c r="G14" s="15">
        <v>106.45</v>
      </c>
      <c r="H14" s="15">
        <v>23.72</v>
      </c>
      <c r="I14" s="33">
        <v>82.73</v>
      </c>
      <c r="J14" s="34">
        <v>7281</v>
      </c>
      <c r="K14" s="15">
        <f t="shared" si="0"/>
        <v>9368.57790402514</v>
      </c>
      <c r="L14" s="33">
        <f t="shared" si="1"/>
        <v>775062.45</v>
      </c>
      <c r="M14" s="35"/>
      <c r="N14" s="12" t="s">
        <v>21</v>
      </c>
      <c r="O14" s="11"/>
    </row>
    <row r="15" s="2" customFormat="1" ht="20.1" customHeight="1" spans="1:15">
      <c r="A15" s="13">
        <f t="shared" si="2"/>
        <v>10</v>
      </c>
      <c r="B15" s="14" t="s">
        <v>19</v>
      </c>
      <c r="C15" s="14">
        <v>1802</v>
      </c>
      <c r="D15" s="14">
        <v>18</v>
      </c>
      <c r="E15" s="14" t="s">
        <v>20</v>
      </c>
      <c r="F15" s="14">
        <v>3</v>
      </c>
      <c r="G15" s="15">
        <v>89.67</v>
      </c>
      <c r="H15" s="15">
        <v>19.98</v>
      </c>
      <c r="I15" s="33">
        <v>69.69</v>
      </c>
      <c r="J15" s="34">
        <v>5211.11111111111</v>
      </c>
      <c r="K15" s="15">
        <f t="shared" si="0"/>
        <v>6705.12746926866</v>
      </c>
      <c r="L15" s="33">
        <f t="shared" si="1"/>
        <v>467280.333333333</v>
      </c>
      <c r="M15" s="35"/>
      <c r="N15" s="12" t="s">
        <v>21</v>
      </c>
      <c r="O15" s="11"/>
    </row>
    <row r="16" s="1" customFormat="1" ht="20.1" customHeight="1" spans="1:15">
      <c r="A16" s="13">
        <f t="shared" si="2"/>
        <v>11</v>
      </c>
      <c r="B16" s="14" t="s">
        <v>19</v>
      </c>
      <c r="C16" s="14">
        <v>1803</v>
      </c>
      <c r="D16" s="14">
        <v>18</v>
      </c>
      <c r="E16" s="14" t="s">
        <v>20</v>
      </c>
      <c r="F16" s="14">
        <v>3</v>
      </c>
      <c r="G16" s="15">
        <v>102.96</v>
      </c>
      <c r="H16" s="15">
        <v>22.94</v>
      </c>
      <c r="I16" s="33">
        <v>80.02</v>
      </c>
      <c r="J16" s="34">
        <v>5630</v>
      </c>
      <c r="K16" s="15">
        <f t="shared" si="0"/>
        <v>7243.99900024994</v>
      </c>
      <c r="L16" s="33">
        <f t="shared" si="1"/>
        <v>579664.8</v>
      </c>
      <c r="M16" s="35"/>
      <c r="N16" s="12" t="s">
        <v>21</v>
      </c>
      <c r="O16" s="11"/>
    </row>
    <row r="17" ht="20.1" customHeight="1" spans="1:15">
      <c r="A17" s="13">
        <f t="shared" si="2"/>
        <v>12</v>
      </c>
      <c r="B17" s="14" t="s">
        <v>19</v>
      </c>
      <c r="C17" s="14">
        <v>1804</v>
      </c>
      <c r="D17" s="14">
        <v>18</v>
      </c>
      <c r="E17" s="14" t="s">
        <v>20</v>
      </c>
      <c r="F17" s="14">
        <v>3</v>
      </c>
      <c r="G17" s="15">
        <v>103.96</v>
      </c>
      <c r="H17" s="15">
        <v>23.16</v>
      </c>
      <c r="I17" s="33">
        <v>80.8</v>
      </c>
      <c r="J17" s="34">
        <v>5377.77777777778</v>
      </c>
      <c r="K17" s="15">
        <f t="shared" si="0"/>
        <v>6919.2299229923</v>
      </c>
      <c r="L17" s="33">
        <f t="shared" si="1"/>
        <v>559073.777777778</v>
      </c>
      <c r="M17" s="35"/>
      <c r="N17" s="12" t="s">
        <v>21</v>
      </c>
      <c r="O17" s="11"/>
    </row>
    <row r="18" ht="20.1" customHeight="1" spans="1:15">
      <c r="A18" s="13">
        <f t="shared" si="2"/>
        <v>13</v>
      </c>
      <c r="B18" s="14" t="s">
        <v>19</v>
      </c>
      <c r="C18" s="14">
        <v>1902</v>
      </c>
      <c r="D18" s="14">
        <v>19</v>
      </c>
      <c r="E18" s="14" t="s">
        <v>20</v>
      </c>
      <c r="F18" s="14">
        <v>3</v>
      </c>
      <c r="G18" s="15">
        <v>89.67</v>
      </c>
      <c r="H18" s="15">
        <v>19.98</v>
      </c>
      <c r="I18" s="33">
        <v>69.69</v>
      </c>
      <c r="J18" s="34">
        <v>5433.33333333333</v>
      </c>
      <c r="K18" s="15">
        <f t="shared" si="0"/>
        <v>6991.06041038886</v>
      </c>
      <c r="L18" s="33">
        <f t="shared" si="1"/>
        <v>487207</v>
      </c>
      <c r="M18" s="35"/>
      <c r="N18" s="12" t="s">
        <v>21</v>
      </c>
      <c r="O18" s="11"/>
    </row>
    <row r="19" ht="20.1" customHeight="1" spans="1:15">
      <c r="A19" s="13">
        <f t="shared" si="2"/>
        <v>14</v>
      </c>
      <c r="B19" s="14" t="s">
        <v>19</v>
      </c>
      <c r="C19" s="14">
        <v>2002</v>
      </c>
      <c r="D19" s="14">
        <v>20</v>
      </c>
      <c r="E19" s="14" t="s">
        <v>20</v>
      </c>
      <c r="F19" s="14">
        <v>3</v>
      </c>
      <c r="G19" s="15">
        <v>89.67</v>
      </c>
      <c r="H19" s="15">
        <v>19.98</v>
      </c>
      <c r="I19" s="33">
        <v>69.69</v>
      </c>
      <c r="J19" s="34">
        <v>5433.33333333333</v>
      </c>
      <c r="K19" s="15">
        <f t="shared" si="0"/>
        <v>6991.06041038886</v>
      </c>
      <c r="L19" s="33">
        <f t="shared" si="1"/>
        <v>487207</v>
      </c>
      <c r="M19" s="35"/>
      <c r="N19" s="12" t="s">
        <v>21</v>
      </c>
      <c r="O19" s="11"/>
    </row>
    <row r="20" ht="20.1" customHeight="1" spans="1:15">
      <c r="A20" s="13">
        <f t="shared" si="2"/>
        <v>15</v>
      </c>
      <c r="B20" s="14" t="s">
        <v>19</v>
      </c>
      <c r="C20" s="14">
        <v>2003</v>
      </c>
      <c r="D20" s="14">
        <v>20</v>
      </c>
      <c r="E20" s="14" t="s">
        <v>20</v>
      </c>
      <c r="F20" s="14">
        <v>3</v>
      </c>
      <c r="G20" s="15">
        <v>102.96</v>
      </c>
      <c r="H20" s="15">
        <v>22.94</v>
      </c>
      <c r="I20" s="33">
        <v>80.02</v>
      </c>
      <c r="J20" s="34">
        <v>5600</v>
      </c>
      <c r="K20" s="15">
        <f t="shared" si="0"/>
        <v>7205.39865033742</v>
      </c>
      <c r="L20" s="33">
        <f t="shared" si="1"/>
        <v>576576</v>
      </c>
      <c r="M20" s="35"/>
      <c r="N20" s="12" t="s">
        <v>21</v>
      </c>
      <c r="O20" s="11"/>
    </row>
    <row r="21" ht="20.1" customHeight="1" spans="1:15">
      <c r="A21" s="13">
        <f t="shared" si="2"/>
        <v>16</v>
      </c>
      <c r="B21" s="14" t="s">
        <v>19</v>
      </c>
      <c r="C21" s="14">
        <v>2004</v>
      </c>
      <c r="D21" s="14">
        <v>20</v>
      </c>
      <c r="E21" s="14" t="s">
        <v>20</v>
      </c>
      <c r="F21" s="14">
        <v>3</v>
      </c>
      <c r="G21" s="15">
        <v>103.96</v>
      </c>
      <c r="H21" s="15">
        <v>23.16</v>
      </c>
      <c r="I21" s="33">
        <v>80.8</v>
      </c>
      <c r="J21" s="34">
        <v>5600</v>
      </c>
      <c r="K21" s="15">
        <f t="shared" si="0"/>
        <v>7205.14851485149</v>
      </c>
      <c r="L21" s="33">
        <f t="shared" si="1"/>
        <v>582176</v>
      </c>
      <c r="M21" s="35"/>
      <c r="N21" s="12" t="s">
        <v>21</v>
      </c>
      <c r="O21" s="11"/>
    </row>
    <row r="22" ht="20.1" customHeight="1" spans="1:15">
      <c r="A22" s="13">
        <f t="shared" si="2"/>
        <v>17</v>
      </c>
      <c r="B22" s="14" t="s">
        <v>19</v>
      </c>
      <c r="C22" s="14">
        <v>2102</v>
      </c>
      <c r="D22" s="14">
        <v>21</v>
      </c>
      <c r="E22" s="14" t="s">
        <v>20</v>
      </c>
      <c r="F22" s="14">
        <v>3</v>
      </c>
      <c r="G22" s="15">
        <v>89.67</v>
      </c>
      <c r="H22" s="15">
        <v>19.98</v>
      </c>
      <c r="I22" s="33">
        <v>69.69</v>
      </c>
      <c r="J22" s="34">
        <v>5433.33333333333</v>
      </c>
      <c r="K22" s="15">
        <f t="shared" si="0"/>
        <v>6991.06041038886</v>
      </c>
      <c r="L22" s="33">
        <f t="shared" si="1"/>
        <v>487207</v>
      </c>
      <c r="M22" s="35"/>
      <c r="N22" s="12" t="s">
        <v>21</v>
      </c>
      <c r="O22" s="11"/>
    </row>
    <row r="23" ht="20.1" customHeight="1" spans="1:15">
      <c r="A23" s="13">
        <f t="shared" si="2"/>
        <v>18</v>
      </c>
      <c r="B23" s="14" t="s">
        <v>19</v>
      </c>
      <c r="C23" s="14">
        <v>2103</v>
      </c>
      <c r="D23" s="14">
        <v>21</v>
      </c>
      <c r="E23" s="14" t="s">
        <v>20</v>
      </c>
      <c r="F23" s="14">
        <v>3</v>
      </c>
      <c r="G23" s="15">
        <v>102.96</v>
      </c>
      <c r="H23" s="15">
        <v>22.94</v>
      </c>
      <c r="I23" s="33">
        <v>80.02</v>
      </c>
      <c r="J23" s="34">
        <v>5600</v>
      </c>
      <c r="K23" s="15">
        <f t="shared" si="0"/>
        <v>7205.39865033742</v>
      </c>
      <c r="L23" s="33">
        <f t="shared" si="1"/>
        <v>576576</v>
      </c>
      <c r="M23" s="35"/>
      <c r="N23" s="12" t="s">
        <v>21</v>
      </c>
      <c r="O23" s="11"/>
    </row>
    <row r="24" ht="20.1" customHeight="1" spans="1:15">
      <c r="A24" s="13">
        <f t="shared" si="2"/>
        <v>19</v>
      </c>
      <c r="B24" s="14" t="s">
        <v>19</v>
      </c>
      <c r="C24" s="14">
        <v>2104</v>
      </c>
      <c r="D24" s="14">
        <v>21</v>
      </c>
      <c r="E24" s="14" t="s">
        <v>20</v>
      </c>
      <c r="F24" s="14">
        <v>3</v>
      </c>
      <c r="G24" s="15">
        <v>103.96</v>
      </c>
      <c r="H24" s="15">
        <v>23.16</v>
      </c>
      <c r="I24" s="33">
        <v>80.8</v>
      </c>
      <c r="J24" s="34">
        <v>5600</v>
      </c>
      <c r="K24" s="15">
        <f t="shared" si="0"/>
        <v>7205.14851485149</v>
      </c>
      <c r="L24" s="33">
        <f t="shared" si="1"/>
        <v>582176</v>
      </c>
      <c r="M24" s="35"/>
      <c r="N24" s="12" t="s">
        <v>21</v>
      </c>
      <c r="O24" s="11"/>
    </row>
    <row r="25" ht="20.1" customHeight="1" spans="1:15">
      <c r="A25" s="13">
        <f t="shared" si="2"/>
        <v>20</v>
      </c>
      <c r="B25" s="14" t="s">
        <v>19</v>
      </c>
      <c r="C25" s="14">
        <v>2202</v>
      </c>
      <c r="D25" s="14">
        <v>22</v>
      </c>
      <c r="E25" s="14" t="s">
        <v>20</v>
      </c>
      <c r="F25" s="14">
        <v>3</v>
      </c>
      <c r="G25" s="15">
        <v>89.67</v>
      </c>
      <c r="H25" s="15">
        <v>19.98</v>
      </c>
      <c r="I25" s="33">
        <v>69.69</v>
      </c>
      <c r="J25" s="34">
        <v>5433.33333333333</v>
      </c>
      <c r="K25" s="15">
        <f t="shared" si="0"/>
        <v>6991.06041038886</v>
      </c>
      <c r="L25" s="33">
        <f t="shared" si="1"/>
        <v>487207</v>
      </c>
      <c r="M25" s="35"/>
      <c r="N25" s="12" t="s">
        <v>21</v>
      </c>
      <c r="O25" s="11"/>
    </row>
    <row r="26" ht="20.1" customHeight="1" spans="1:15">
      <c r="A26" s="13">
        <f t="shared" si="2"/>
        <v>21</v>
      </c>
      <c r="B26" s="14" t="s">
        <v>19</v>
      </c>
      <c r="C26" s="14">
        <v>2203</v>
      </c>
      <c r="D26" s="14">
        <v>22</v>
      </c>
      <c r="E26" s="14" t="s">
        <v>20</v>
      </c>
      <c r="F26" s="14">
        <v>3</v>
      </c>
      <c r="G26" s="15">
        <v>102.96</v>
      </c>
      <c r="H26" s="15">
        <v>22.94</v>
      </c>
      <c r="I26" s="33">
        <v>80.02</v>
      </c>
      <c r="J26" s="34">
        <v>5600</v>
      </c>
      <c r="K26" s="15">
        <f t="shared" si="0"/>
        <v>7205.39865033742</v>
      </c>
      <c r="L26" s="33">
        <f t="shared" si="1"/>
        <v>576576</v>
      </c>
      <c r="M26" s="35"/>
      <c r="N26" s="12" t="s">
        <v>21</v>
      </c>
      <c r="O26" s="11"/>
    </row>
    <row r="27" ht="20.1" customHeight="1" spans="1:15">
      <c r="A27" s="13">
        <f t="shared" si="2"/>
        <v>22</v>
      </c>
      <c r="B27" s="14" t="s">
        <v>19</v>
      </c>
      <c r="C27" s="14">
        <v>2302</v>
      </c>
      <c r="D27" s="14">
        <v>23</v>
      </c>
      <c r="E27" s="14" t="s">
        <v>20</v>
      </c>
      <c r="F27" s="14">
        <v>3</v>
      </c>
      <c r="G27" s="15">
        <v>89.67</v>
      </c>
      <c r="H27" s="15">
        <v>19.98</v>
      </c>
      <c r="I27" s="33">
        <v>69.69</v>
      </c>
      <c r="J27" s="34">
        <v>5433.33333333333</v>
      </c>
      <c r="K27" s="15">
        <f t="shared" si="0"/>
        <v>6991.06041038886</v>
      </c>
      <c r="L27" s="33">
        <f t="shared" si="1"/>
        <v>487207</v>
      </c>
      <c r="M27" s="35"/>
      <c r="N27" s="12" t="s">
        <v>21</v>
      </c>
      <c r="O27" s="11"/>
    </row>
    <row r="28" ht="20.1" customHeight="1" spans="1:15">
      <c r="A28" s="13">
        <f t="shared" si="2"/>
        <v>23</v>
      </c>
      <c r="B28" s="14" t="s">
        <v>19</v>
      </c>
      <c r="C28" s="14">
        <v>2304</v>
      </c>
      <c r="D28" s="14">
        <v>23</v>
      </c>
      <c r="E28" s="14" t="s">
        <v>20</v>
      </c>
      <c r="F28" s="14">
        <v>3</v>
      </c>
      <c r="G28" s="15">
        <v>103.96</v>
      </c>
      <c r="H28" s="15">
        <v>23.16</v>
      </c>
      <c r="I28" s="33">
        <v>80.8</v>
      </c>
      <c r="J28" s="34">
        <v>5600</v>
      </c>
      <c r="K28" s="15">
        <f t="shared" si="0"/>
        <v>7205.14851485149</v>
      </c>
      <c r="L28" s="33">
        <f t="shared" si="1"/>
        <v>582176</v>
      </c>
      <c r="M28" s="35"/>
      <c r="N28" s="12" t="s">
        <v>21</v>
      </c>
      <c r="O28" s="11"/>
    </row>
    <row r="29" ht="20.1" customHeight="1" spans="1:15">
      <c r="A29" s="13">
        <f t="shared" si="2"/>
        <v>24</v>
      </c>
      <c r="B29" s="14" t="s">
        <v>19</v>
      </c>
      <c r="C29" s="14">
        <v>2502</v>
      </c>
      <c r="D29" s="14">
        <v>25</v>
      </c>
      <c r="E29" s="14" t="s">
        <v>20</v>
      </c>
      <c r="F29" s="14">
        <v>3</v>
      </c>
      <c r="G29" s="15">
        <v>89.67</v>
      </c>
      <c r="H29" s="15">
        <v>19.98</v>
      </c>
      <c r="I29" s="33">
        <v>69.69</v>
      </c>
      <c r="J29" s="34">
        <v>5044.44444444444</v>
      </c>
      <c r="K29" s="15">
        <f t="shared" si="0"/>
        <v>6490.67776342851</v>
      </c>
      <c r="L29" s="33">
        <f t="shared" si="1"/>
        <v>452335.333333333</v>
      </c>
      <c r="M29" s="35"/>
      <c r="N29" s="12" t="s">
        <v>21</v>
      </c>
      <c r="O29" s="11"/>
    </row>
    <row r="30" ht="20.1" customHeight="1" spans="1:15">
      <c r="A30" s="13">
        <f t="shared" si="2"/>
        <v>25</v>
      </c>
      <c r="B30" s="14" t="s">
        <v>19</v>
      </c>
      <c r="C30" s="14">
        <v>2503</v>
      </c>
      <c r="D30" s="14">
        <v>25</v>
      </c>
      <c r="E30" s="14" t="s">
        <v>20</v>
      </c>
      <c r="F30" s="14">
        <v>3</v>
      </c>
      <c r="G30" s="15">
        <v>102.96</v>
      </c>
      <c r="H30" s="15">
        <v>22.94</v>
      </c>
      <c r="I30" s="33">
        <v>80.02</v>
      </c>
      <c r="J30" s="34">
        <v>5155.55555555556</v>
      </c>
      <c r="K30" s="15">
        <f t="shared" si="0"/>
        <v>6633.54161459636</v>
      </c>
      <c r="L30" s="33">
        <f t="shared" si="1"/>
        <v>530816</v>
      </c>
      <c r="M30" s="35"/>
      <c r="N30" s="12" t="s">
        <v>21</v>
      </c>
      <c r="O30" s="11"/>
    </row>
    <row r="31" ht="20.1" customHeight="1" spans="1:15">
      <c r="A31" s="13">
        <f t="shared" si="2"/>
        <v>26</v>
      </c>
      <c r="B31" s="14" t="s">
        <v>19</v>
      </c>
      <c r="C31" s="14">
        <v>2504</v>
      </c>
      <c r="D31" s="14">
        <v>25</v>
      </c>
      <c r="E31" s="14" t="s">
        <v>20</v>
      </c>
      <c r="F31" s="14">
        <v>3</v>
      </c>
      <c r="G31" s="15">
        <v>103.96</v>
      </c>
      <c r="H31" s="15">
        <v>23.16</v>
      </c>
      <c r="I31" s="33">
        <v>80.8</v>
      </c>
      <c r="J31" s="34">
        <v>5155.55555555556</v>
      </c>
      <c r="K31" s="15">
        <f t="shared" si="0"/>
        <v>6633.31133113312</v>
      </c>
      <c r="L31" s="33">
        <f t="shared" si="1"/>
        <v>535971.555555556</v>
      </c>
      <c r="M31" s="35"/>
      <c r="N31" s="12" t="s">
        <v>21</v>
      </c>
      <c r="O31" s="11"/>
    </row>
    <row r="32" ht="20.1" customHeight="1" spans="1:15">
      <c r="A32" s="13">
        <f t="shared" si="2"/>
        <v>27</v>
      </c>
      <c r="B32" s="14" t="s">
        <v>19</v>
      </c>
      <c r="C32" s="14">
        <v>2603</v>
      </c>
      <c r="D32" s="14">
        <v>26</v>
      </c>
      <c r="E32" s="14" t="s">
        <v>20</v>
      </c>
      <c r="F32" s="14">
        <v>3</v>
      </c>
      <c r="G32" s="15">
        <v>102.96</v>
      </c>
      <c r="H32" s="15">
        <v>22.94</v>
      </c>
      <c r="I32" s="33">
        <v>80.02</v>
      </c>
      <c r="J32" s="34">
        <v>5155.55555555556</v>
      </c>
      <c r="K32" s="15">
        <f t="shared" si="0"/>
        <v>6633.54161459636</v>
      </c>
      <c r="L32" s="33">
        <f t="shared" si="1"/>
        <v>530816</v>
      </c>
      <c r="M32" s="35"/>
      <c r="N32" s="12" t="s">
        <v>21</v>
      </c>
      <c r="O32" s="11"/>
    </row>
    <row r="33" ht="20.1" customHeight="1" spans="1:15">
      <c r="A33" s="13">
        <f t="shared" si="2"/>
        <v>28</v>
      </c>
      <c r="B33" s="14" t="s">
        <v>19</v>
      </c>
      <c r="C33" s="14">
        <v>2604</v>
      </c>
      <c r="D33" s="14">
        <v>26</v>
      </c>
      <c r="E33" s="14" t="s">
        <v>20</v>
      </c>
      <c r="F33" s="14">
        <v>3</v>
      </c>
      <c r="G33" s="15">
        <v>103.96</v>
      </c>
      <c r="H33" s="15">
        <v>23.16</v>
      </c>
      <c r="I33" s="33">
        <v>80.8</v>
      </c>
      <c r="J33" s="34">
        <v>5155.55555555556</v>
      </c>
      <c r="K33" s="15">
        <f t="shared" si="0"/>
        <v>6633.31133113312</v>
      </c>
      <c r="L33" s="33">
        <f t="shared" si="1"/>
        <v>535971.555555556</v>
      </c>
      <c r="M33" s="35"/>
      <c r="N33" s="12" t="s">
        <v>21</v>
      </c>
      <c r="O33" s="11"/>
    </row>
    <row r="34" ht="20.1" customHeight="1" spans="1:15">
      <c r="A34" s="13">
        <f t="shared" si="2"/>
        <v>29</v>
      </c>
      <c r="B34" s="14" t="s">
        <v>19</v>
      </c>
      <c r="C34" s="14">
        <v>2701</v>
      </c>
      <c r="D34" s="14">
        <v>27</v>
      </c>
      <c r="E34" s="14" t="s">
        <v>20</v>
      </c>
      <c r="F34" s="14">
        <v>3</v>
      </c>
      <c r="G34" s="15">
        <v>106.45</v>
      </c>
      <c r="H34" s="15">
        <v>23.72</v>
      </c>
      <c r="I34" s="33">
        <v>82.73</v>
      </c>
      <c r="J34" s="34">
        <v>5022.22222222222</v>
      </c>
      <c r="K34" s="15">
        <f t="shared" si="0"/>
        <v>6462.17279772217</v>
      </c>
      <c r="L34" s="33">
        <f t="shared" si="1"/>
        <v>534615.555555555</v>
      </c>
      <c r="M34" s="35"/>
      <c r="N34" s="12" t="s">
        <v>21</v>
      </c>
      <c r="O34" s="11"/>
    </row>
    <row r="35" ht="20.1" customHeight="1" spans="1:15">
      <c r="A35" s="13">
        <f t="shared" si="2"/>
        <v>30</v>
      </c>
      <c r="B35" s="14" t="s">
        <v>19</v>
      </c>
      <c r="C35" s="14">
        <v>2703</v>
      </c>
      <c r="D35" s="14">
        <v>27</v>
      </c>
      <c r="E35" s="14" t="s">
        <v>20</v>
      </c>
      <c r="F35" s="14">
        <v>3</v>
      </c>
      <c r="G35" s="15">
        <v>102.96</v>
      </c>
      <c r="H35" s="15">
        <v>22.94</v>
      </c>
      <c r="I35" s="33">
        <v>80.02</v>
      </c>
      <c r="J35" s="34">
        <v>5044.44444444444</v>
      </c>
      <c r="K35" s="15">
        <f t="shared" si="0"/>
        <v>6490.57735566108</v>
      </c>
      <c r="L35" s="33">
        <f t="shared" si="1"/>
        <v>519375.999999999</v>
      </c>
      <c r="M35" s="35"/>
      <c r="N35" s="12" t="s">
        <v>21</v>
      </c>
      <c r="O35" s="11"/>
    </row>
    <row r="36" ht="20.1" customHeight="1" spans="1:15">
      <c r="A36" s="14" t="s">
        <v>22</v>
      </c>
      <c r="B36" s="14"/>
      <c r="C36" s="14"/>
      <c r="D36" s="14"/>
      <c r="E36" s="14"/>
      <c r="F36" s="14"/>
      <c r="G36" s="15">
        <f>SUM(G6:G35)</f>
        <v>2959.59</v>
      </c>
      <c r="H36" s="15">
        <f>SUM(H6:H35)</f>
        <v>659.4</v>
      </c>
      <c r="I36" s="15">
        <f>SUM(I6:I35)</f>
        <v>2300.19</v>
      </c>
      <c r="J36" s="15">
        <f>L36/G36</f>
        <v>5469.57657610983</v>
      </c>
      <c r="K36" s="15">
        <f t="shared" si="0"/>
        <v>7037.55087140144</v>
      </c>
      <c r="L36" s="15">
        <f>SUM(L6:L35)</f>
        <v>16187704.1388889</v>
      </c>
      <c r="M36" s="15"/>
      <c r="N36" s="36"/>
      <c r="O36" s="36"/>
    </row>
    <row r="37" ht="33.95" customHeight="1" spans="1:15">
      <c r="A37" s="17" t="s">
        <v>23</v>
      </c>
      <c r="B37" s="17"/>
      <c r="C37" s="17"/>
      <c r="D37" s="17"/>
      <c r="E37" s="17"/>
      <c r="F37" s="17"/>
      <c r="G37" s="17"/>
      <c r="H37" s="17"/>
      <c r="I37" s="17"/>
      <c r="J37" s="37"/>
      <c r="K37" s="37"/>
      <c r="L37" s="38"/>
      <c r="M37" s="17"/>
      <c r="N37" s="17"/>
      <c r="O37" s="17"/>
    </row>
    <row r="38" ht="54.95" customHeight="1" spans="1:15">
      <c r="A38" s="18" t="s">
        <v>24</v>
      </c>
      <c r="B38" s="19"/>
      <c r="C38" s="19"/>
      <c r="D38" s="19"/>
      <c r="E38" s="19"/>
      <c r="F38" s="19"/>
      <c r="G38" s="19"/>
      <c r="H38" s="19"/>
      <c r="I38" s="19"/>
      <c r="J38" s="39"/>
      <c r="K38" s="40"/>
      <c r="L38" s="41"/>
      <c r="M38" s="19"/>
      <c r="N38" s="19"/>
      <c r="O38" s="19"/>
    </row>
    <row r="39" ht="14.25" spans="1:15">
      <c r="A39" s="20" t="s">
        <v>25</v>
      </c>
      <c r="B39" s="20"/>
      <c r="C39" s="20"/>
      <c r="D39" s="20"/>
      <c r="E39" s="20"/>
      <c r="F39" s="20"/>
      <c r="G39" s="21"/>
      <c r="H39" s="21"/>
      <c r="I39" s="21"/>
      <c r="J39" s="42"/>
      <c r="K39" s="27" t="s">
        <v>26</v>
      </c>
      <c r="L39" s="43"/>
      <c r="M39" s="20"/>
      <c r="N39" s="22"/>
      <c r="O39" s="22"/>
    </row>
    <row r="40" ht="14.25" spans="1:15">
      <c r="A40" s="20" t="s">
        <v>27</v>
      </c>
      <c r="B40" s="20"/>
      <c r="C40" s="20"/>
      <c r="D40" s="20"/>
      <c r="E40" s="20"/>
      <c r="F40" s="22"/>
      <c r="G40" s="23"/>
      <c r="H40" s="23"/>
      <c r="I40" s="23"/>
      <c r="J40" s="42"/>
      <c r="K40" s="27" t="s">
        <v>28</v>
      </c>
      <c r="L40" s="27"/>
      <c r="M40" s="22"/>
      <c r="N40" s="22"/>
      <c r="O40" s="22"/>
    </row>
    <row r="41" ht="14.25" spans="1:15">
      <c r="A41" s="20" t="s">
        <v>29</v>
      </c>
      <c r="B41" s="20"/>
      <c r="C41" s="20"/>
      <c r="D41" s="20"/>
      <c r="E41" s="20"/>
      <c r="F41" s="24"/>
      <c r="G41" s="25"/>
      <c r="H41" s="25"/>
      <c r="I41" s="25"/>
      <c r="J41" s="26"/>
      <c r="K41" s="26"/>
      <c r="L41" s="44"/>
      <c r="M41" s="24"/>
      <c r="N41" s="24"/>
      <c r="O41" s="24"/>
    </row>
  </sheetData>
  <mergeCells count="23">
    <mergeCell ref="A1:B1"/>
    <mergeCell ref="A2:O2"/>
    <mergeCell ref="A36:F36"/>
    <mergeCell ref="A37:O37"/>
    <mergeCell ref="A38:O38"/>
    <mergeCell ref="A39:E39"/>
    <mergeCell ref="A40:E40"/>
    <mergeCell ref="A41:E4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055555555556" right="0.33" top="0.786805555555556" bottom="0.393055555555556" header="0.5" footer="0.1965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朱学毅</cp:lastModifiedBy>
  <dcterms:created xsi:type="dcterms:W3CDTF">2023-09-27T02:19:00Z</dcterms:created>
  <cp:lastPrinted>2023-12-04T09:38:00Z</cp:lastPrinted>
  <dcterms:modified xsi:type="dcterms:W3CDTF">2023-12-06T06:24:04Z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