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_FilterDatabase" localSheetId="0" hidden="1">'附件2'!$A$5:$O$13</definedName>
  </definedNames>
  <calcPr fullCalcOnLoad="1"/>
</workbook>
</file>

<file path=xl/sharedStrings.xml><?xml version="1.0" encoding="utf-8"?>
<sst xmlns="http://schemas.openxmlformats.org/spreadsheetml/2006/main" count="36" uniqueCount="34">
  <si>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</si>
  <si>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</si>
  <si>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</si>
  <si>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项目(楼盘)名称：雅居蓝湾2#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</si>
  <si>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</si>
  <si>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</si>
  <si>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</si>
  <si>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</si>
  <si>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</si>
  <si>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</si>
  <si>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</si>
  <si>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</si>
  <si>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</si>
  <si>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</si>
  <si>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</si>
  <si>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</si>
  <si>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</si>
  <si>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</si>
  <si>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</si>
  <si>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2</t>
    </r>
    <r>
      <rPr>
        <sz val="11"/>
        <rFont val="宋体"/>
        <family val="0"/>
      </rPr>
      <t>#</t>
    </r>
  </si>
  <si>
    <t>2#-203</t>
  </si>
  <si>
    <t>四房两厅</t>
  </si>
  <si>
    <t>待售</t>
  </si>
  <si>
    <t>含装修价格</t>
  </si>
  <si>
    <t>2#</t>
  </si>
  <si>
    <t>2#-303</t>
  </si>
  <si>
    <t>本楼栋总面积/均价</t>
  </si>
  <si>
    <t xml:space="preserve">   本栋销售住宅共2套，销售住宅总建筑面积：258.02㎡，分摊面积50.18㎡，套内面积207.84㎡，销售均价：7547.00元/㎡（建筑面积）。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</si>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</sst>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readingOrder="1"/>
    </xf>
    <xf numFmtId="176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64" applyFont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selection activeCell="K11" sqref="K11:K1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9.87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4.875" style="2" customWidth="1"/>
    <col min="16" max="16" width="16.25390625" style="0" customWidth="1"/>
    <col min="17" max="17" width="11.50390625" style="0" customWidth="1"/>
    <col min="20" max="20" width="11.625" style="0" bestFit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"/>
    </row>
    <row r="3" spans="1:15" ht="33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24"/>
      <c r="M3" s="5"/>
      <c r="N3" s="25"/>
      <c r="O3" s="25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6" s="1" customFormat="1" ht="24.75" customHeight="1">
      <c r="A6" s="8">
        <v>1</v>
      </c>
      <c r="B6" s="9" t="s">
        <v>19</v>
      </c>
      <c r="C6" s="9" t="s">
        <v>20</v>
      </c>
      <c r="D6" s="9">
        <v>2</v>
      </c>
      <c r="E6" s="9" t="s">
        <v>21</v>
      </c>
      <c r="F6" s="9">
        <v>3</v>
      </c>
      <c r="G6" s="10">
        <v>129.01</v>
      </c>
      <c r="H6" s="11">
        <f>G6-I6</f>
        <v>25.08999999999999</v>
      </c>
      <c r="I6" s="26">
        <v>103.92</v>
      </c>
      <c r="J6" s="27">
        <v>7547</v>
      </c>
      <c r="K6" s="27">
        <f>L6/I6</f>
        <v>9369.11537721324</v>
      </c>
      <c r="L6" s="28">
        <f>J6*G6</f>
        <v>973638.47</v>
      </c>
      <c r="M6" s="29"/>
      <c r="N6" s="30" t="s">
        <v>22</v>
      </c>
      <c r="O6" s="31" t="s">
        <v>23</v>
      </c>
      <c r="P6" s="32"/>
    </row>
    <row r="7" spans="1:16" s="1" customFormat="1" ht="24.75" customHeight="1">
      <c r="A7" s="8">
        <v>2</v>
      </c>
      <c r="B7" s="9" t="s">
        <v>24</v>
      </c>
      <c r="C7" s="9" t="s">
        <v>25</v>
      </c>
      <c r="D7" s="9">
        <v>3</v>
      </c>
      <c r="E7" s="9" t="s">
        <v>21</v>
      </c>
      <c r="F7" s="9">
        <v>3</v>
      </c>
      <c r="G7" s="10">
        <v>129.01</v>
      </c>
      <c r="H7" s="11">
        <f>G7-I7</f>
        <v>25.08999999999999</v>
      </c>
      <c r="I7" s="26">
        <v>103.92</v>
      </c>
      <c r="J7" s="28">
        <v>7547</v>
      </c>
      <c r="K7" s="27">
        <f>L7/I7</f>
        <v>9369.11537721324</v>
      </c>
      <c r="L7" s="28">
        <f>J7*G7</f>
        <v>973638.47</v>
      </c>
      <c r="M7" s="29"/>
      <c r="N7" s="30" t="s">
        <v>22</v>
      </c>
      <c r="O7" s="33"/>
      <c r="P7" s="32"/>
    </row>
    <row r="8" spans="1:15" s="1" customFormat="1" ht="24.75" customHeight="1">
      <c r="A8" s="12" t="s">
        <v>26</v>
      </c>
      <c r="B8" s="12"/>
      <c r="C8" s="12"/>
      <c r="D8" s="12"/>
      <c r="E8" s="12"/>
      <c r="F8" s="13"/>
      <c r="G8" s="14">
        <f>SUM(G6:G7)</f>
        <v>258.02</v>
      </c>
      <c r="H8" s="14">
        <f>SUM(H6:H7)</f>
        <v>50.17999999999998</v>
      </c>
      <c r="I8" s="14">
        <f>SUM(I6:I7)</f>
        <v>207.84</v>
      </c>
      <c r="J8" s="34">
        <f>L8/G8</f>
        <v>7547</v>
      </c>
      <c r="K8" s="35">
        <f>L8/I8</f>
        <v>9369.11537721324</v>
      </c>
      <c r="L8" s="35">
        <f>SUM(L6:L7)</f>
        <v>1947276.94</v>
      </c>
      <c r="M8" s="14"/>
      <c r="N8" s="36"/>
      <c r="O8" s="8"/>
    </row>
    <row r="9" spans="1:15" s="1" customFormat="1" ht="42" customHeight="1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68.25" customHeight="1">
      <c r="A10" s="16" t="s">
        <v>28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4" s="1" customFormat="1" ht="24.75" customHeight="1">
      <c r="A11" s="17" t="s">
        <v>29</v>
      </c>
      <c r="B11" s="17"/>
      <c r="C11" s="17"/>
      <c r="D11" s="17"/>
      <c r="E11" s="17"/>
      <c r="F11" s="17"/>
      <c r="G11" s="18"/>
      <c r="H11" s="18"/>
      <c r="I11" s="18"/>
      <c r="J11" s="17"/>
      <c r="K11" s="37" t="s">
        <v>30</v>
      </c>
      <c r="L11" s="17"/>
      <c r="M11" s="19"/>
      <c r="N11" s="19"/>
    </row>
    <row r="12" spans="1:14" s="1" customFormat="1" ht="24.75" customHeight="1">
      <c r="A12" s="17" t="s">
        <v>31</v>
      </c>
      <c r="B12" s="17"/>
      <c r="C12" s="17"/>
      <c r="D12" s="17"/>
      <c r="E12" s="17"/>
      <c r="F12" s="19"/>
      <c r="G12" s="20"/>
      <c r="H12" s="20"/>
      <c r="I12" s="20"/>
      <c r="J12" s="19"/>
      <c r="K12" s="37" t="s">
        <v>32</v>
      </c>
      <c r="L12" s="17"/>
      <c r="M12" s="19"/>
      <c r="N12" s="38"/>
    </row>
    <row r="13" spans="1:14" s="1" customFormat="1" ht="24.75" customHeight="1">
      <c r="A13" s="17" t="s">
        <v>33</v>
      </c>
      <c r="B13" s="17"/>
      <c r="C13" s="17"/>
      <c r="D13" s="17"/>
      <c r="E13" s="17"/>
      <c r="F13" s="21"/>
      <c r="G13" s="22"/>
      <c r="H13" s="22"/>
      <c r="I13" s="22"/>
      <c r="J13" s="21"/>
      <c r="K13" s="21"/>
      <c r="L13" s="21"/>
      <c r="M13" s="21"/>
      <c r="N13" s="39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1.75" customHeight="1"/>
    <row r="111" s="1" customFormat="1" ht="31.5" customHeight="1"/>
    <row r="112" s="1" customFormat="1" ht="60.75" customHeight="1"/>
    <row r="113" s="1" customFormat="1" ht="18.75" customHeight="1"/>
    <row r="114" s="1" customFormat="1" ht="18" customHeight="1"/>
    <row r="115" s="1" customFormat="1" ht="15" customHeight="1"/>
    <row r="116" s="1" customFormat="1" ht="24.75" customHeight="1">
      <c r="O116" s="40"/>
    </row>
    <row r="117" s="1" customFormat="1" ht="24.75" customHeight="1">
      <c r="O117" s="40"/>
    </row>
    <row r="118" s="1" customFormat="1" ht="24.75" customHeight="1">
      <c r="O118" s="40"/>
    </row>
    <row r="119" s="1" customFormat="1" ht="24.75" customHeight="1">
      <c r="O119" s="40"/>
    </row>
    <row r="120" s="1" customFormat="1" ht="24.75" customHeight="1">
      <c r="O120" s="40"/>
    </row>
    <row r="121" s="1" customFormat="1" ht="24.75" customHeight="1">
      <c r="O121" s="40"/>
    </row>
    <row r="122" s="1" customFormat="1" ht="24.75" customHeight="1">
      <c r="O122" s="40"/>
    </row>
    <row r="123" s="1" customFormat="1" ht="24.75" customHeight="1">
      <c r="O123" s="40"/>
    </row>
    <row r="124" s="1" customFormat="1" ht="30.75" customHeight="1">
      <c r="O124" s="40"/>
    </row>
    <row r="125" ht="42" customHeight="1"/>
    <row r="126" ht="51.75" customHeight="1"/>
    <row r="127" ht="27" customHeight="1"/>
    <row r="128" ht="25.5" customHeight="1"/>
  </sheetData>
  <sheetProtection/>
  <autoFilter ref="A5:O13"/>
  <mergeCells count="26">
    <mergeCell ref="A1:B1"/>
    <mergeCell ref="A2:O2"/>
    <mergeCell ref="A3:H3"/>
    <mergeCell ref="I3:K3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7"/>
  </mergeCells>
  <dataValidations count="1">
    <dataValidation type="decimal" allowBlank="1" showInputMessage="1" showErrorMessage="1" sqref="G6:G7 I6:I7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2023-03-15T01:49:54Z</cp:lastPrinted>
  <dcterms:created xsi:type="dcterms:W3CDTF">2011-04-26T02:07:47Z</dcterms:created>
  <dcterms:modified xsi:type="dcterms:W3CDTF">2023-12-06T07:28:17Z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