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_FilterDatabase" localSheetId="0" hidden="1">'附件2'!$A$5:$O$12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<sst xmlns="http://schemas.openxmlformats.org/spreadsheetml/2006/main" count="32" uniqueCount="32">
  <si>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</si>
  <si>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</si>
  <si>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</si>
  <si>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项目(楼盘)名称：雅居蓝湾11#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</si>
  <si>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</si>
  <si>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</si>
  <si>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</si>
  <si>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</si>
  <si>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</si>
  <si>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</si>
  <si>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</si>
  <si>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</si>
  <si>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</si>
  <si>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</si>
  <si>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</si>
  <si>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</si>
  <si>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</si>
  <si>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</si>
  <si>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</si>
  <si>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11#</t>
  </si>
  <si>
    <t>11#-202</t>
  </si>
  <si>
    <t>四房两厅</t>
  </si>
  <si>
    <t>待售</t>
  </si>
  <si>
    <t>含装修价格</t>
  </si>
  <si>
    <t>本楼栋总面积/均价</t>
  </si>
  <si>
    <t xml:space="preserve">   本栋销售住宅共1套，销售住宅总建筑面积：129.82㎡，分摊面积25.09㎡，套内面积104.73㎡，销售均价：7232.00元/㎡（建筑面积）。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</si>
  <si>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</si>
  <si>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</t>
  </si>
  <si>
    <t>企业物价员：黄彩萍</t>
  </si>
  <si>
    <r>
      <t>价格举报投诉电话：1</t>
    </r>
    <r>
      <rPr>
        <sz val="10"/>
        <rFont val="宋体"/>
        <family val="0"/>
      </rPr>
      <t>2345</t>
    </r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</si>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</sst>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7" fillId="12" borderId="0" applyNumberFormat="0" applyBorder="0" applyAlignment="0" applyProtection="0"/>
    <xf numFmtId="0" fontId="22" fillId="0" borderId="5" applyNumberFormat="0" applyFill="0" applyAlignment="0" applyProtection="0"/>
    <xf numFmtId="0" fontId="17" fillId="13" borderId="0" applyNumberFormat="0" applyBorder="0" applyAlignment="0" applyProtection="0"/>
    <xf numFmtId="0" fontId="19" fillId="14" borderId="6" applyNumberFormat="0" applyAlignment="0" applyProtection="0"/>
    <xf numFmtId="0" fontId="30" fillId="15" borderId="0" applyNumberFormat="0" applyBorder="0" applyAlignment="0" applyProtection="0"/>
    <xf numFmtId="0" fontId="11" fillId="14" borderId="1" applyNumberFormat="0" applyAlignment="0" applyProtection="0"/>
    <xf numFmtId="0" fontId="24" fillId="16" borderId="7" applyNumberFormat="0" applyAlignment="0" applyProtection="0"/>
    <xf numFmtId="0" fontId="14" fillId="4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30" fillId="18" borderId="0" applyNumberFormat="0" applyBorder="0" applyAlignment="0" applyProtection="0"/>
    <xf numFmtId="0" fontId="29" fillId="3" borderId="0" applyNumberFormat="0" applyBorder="0" applyAlignment="0" applyProtection="0"/>
    <xf numFmtId="0" fontId="27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27" borderId="0" applyNumberFormat="0" applyBorder="0" applyAlignment="0" applyProtection="0"/>
    <xf numFmtId="0" fontId="17" fillId="13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0" fillId="30" borderId="0" applyNumberFormat="0" applyBorder="0" applyAlignment="0" applyProtection="0"/>
    <xf numFmtId="0" fontId="17" fillId="31" borderId="0" applyNumberFormat="0" applyBorder="0" applyAlignment="0" applyProtection="0"/>
    <xf numFmtId="0" fontId="14" fillId="25" borderId="0" applyNumberFormat="0" applyBorder="0" applyAlignment="0" applyProtection="0"/>
    <xf numFmtId="0" fontId="30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14" fillId="34" borderId="0" applyNumberFormat="0" applyBorder="0" applyAlignment="0" applyProtection="0"/>
    <xf numFmtId="0" fontId="30" fillId="35" borderId="0" applyNumberFormat="0" applyBorder="0" applyAlignment="0" applyProtection="0"/>
    <xf numFmtId="0" fontId="17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85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48" borderId="13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2" bestFit="1" customWidth="1"/>
    <col min="13" max="13" width="7.50390625" style="0" customWidth="1"/>
    <col min="14" max="14" width="6.50390625" style="0" customWidth="1"/>
    <col min="15" max="15" width="13.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2"/>
      <c r="M2" s="5"/>
      <c r="N2" s="5"/>
      <c r="O2" s="23"/>
    </row>
    <row r="3" spans="1:15" ht="23.2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/>
      <c r="N3" s="24"/>
      <c r="O3" s="25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6" t="s">
        <v>12</v>
      </c>
      <c r="J4" s="8" t="s">
        <v>13</v>
      </c>
      <c r="K4" s="8" t="s">
        <v>14</v>
      </c>
      <c r="L4" s="27" t="s">
        <v>15</v>
      </c>
      <c r="M4" s="26" t="s">
        <v>16</v>
      </c>
      <c r="N4" s="28" t="s">
        <v>17</v>
      </c>
      <c r="O4" s="29" t="s">
        <v>18</v>
      </c>
    </row>
    <row r="5" spans="1:15" ht="24" customHeight="1">
      <c r="A5" s="7"/>
      <c r="B5" s="8"/>
      <c r="C5" s="8"/>
      <c r="D5" s="8"/>
      <c r="E5" s="8"/>
      <c r="F5" s="8"/>
      <c r="G5" s="8"/>
      <c r="H5" s="8"/>
      <c r="I5" s="30"/>
      <c r="J5" s="8"/>
      <c r="K5" s="8"/>
      <c r="L5" s="31"/>
      <c r="M5" s="30"/>
      <c r="N5" s="28"/>
      <c r="O5" s="32"/>
    </row>
    <row r="6" spans="1:15" s="1" customFormat="1" ht="30" customHeight="1">
      <c r="A6" s="9">
        <v>1</v>
      </c>
      <c r="B6" s="9" t="s">
        <v>19</v>
      </c>
      <c r="C6" s="10" t="s">
        <v>20</v>
      </c>
      <c r="D6" s="9">
        <v>2</v>
      </c>
      <c r="E6" s="11" t="s">
        <v>21</v>
      </c>
      <c r="F6" s="9">
        <v>3</v>
      </c>
      <c r="G6" s="12">
        <v>129.82</v>
      </c>
      <c r="H6" s="13">
        <f>G6-I6</f>
        <v>25.08999999999999</v>
      </c>
      <c r="I6" s="12">
        <v>104.73</v>
      </c>
      <c r="J6" s="33">
        <v>7232</v>
      </c>
      <c r="K6" s="33">
        <f>L6/I6</f>
        <v>8964.558770170916</v>
      </c>
      <c r="L6" s="34">
        <f>J6*G6</f>
        <v>938858.24</v>
      </c>
      <c r="M6" s="35"/>
      <c r="N6" s="36" t="s">
        <v>22</v>
      </c>
      <c r="O6" s="37" t="s">
        <v>23</v>
      </c>
    </row>
    <row r="7" spans="1:15" s="1" customFormat="1" ht="21.75" customHeight="1">
      <c r="A7" s="14" t="s">
        <v>24</v>
      </c>
      <c r="B7" s="14"/>
      <c r="C7" s="14"/>
      <c r="D7" s="14"/>
      <c r="E7" s="14"/>
      <c r="F7" s="15"/>
      <c r="G7" s="16">
        <f>SUM(G6:G6)</f>
        <v>129.82</v>
      </c>
      <c r="H7" s="16">
        <f>SUM(H6:H6)</f>
        <v>25.08999999999999</v>
      </c>
      <c r="I7" s="16">
        <f>SUM(I6:I6)</f>
        <v>104.73</v>
      </c>
      <c r="J7" s="38">
        <f>L7/G7</f>
        <v>7232</v>
      </c>
      <c r="K7" s="38">
        <f>L7/I7</f>
        <v>8964.558770170916</v>
      </c>
      <c r="L7" s="16">
        <f>SUM(L6:L6)</f>
        <v>938858.24</v>
      </c>
      <c r="M7" s="39"/>
      <c r="N7" s="40"/>
      <c r="O7" s="9"/>
    </row>
    <row r="8" spans="1:15" s="1" customFormat="1" ht="31.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41"/>
      <c r="M8" s="17"/>
      <c r="N8" s="17"/>
      <c r="O8" s="17"/>
    </row>
    <row r="9" spans="1:15" s="1" customFormat="1" ht="60.75" customHeight="1">
      <c r="A9" s="18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42"/>
      <c r="M9" s="19"/>
      <c r="N9" s="19"/>
      <c r="O9" s="19"/>
    </row>
    <row r="10" spans="1:15" s="1" customFormat="1" ht="18.75" customHeight="1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0" t="s">
        <v>28</v>
      </c>
      <c r="L10" s="43"/>
      <c r="M10" s="20"/>
      <c r="N10" s="21"/>
      <c r="O10" s="44"/>
    </row>
    <row r="11" spans="1:14" s="1" customFormat="1" ht="18" customHeight="1">
      <c r="A11" s="20" t="s">
        <v>29</v>
      </c>
      <c r="B11" s="20"/>
      <c r="C11" s="20"/>
      <c r="D11" s="20"/>
      <c r="E11" s="20"/>
      <c r="F11" s="21"/>
      <c r="G11" s="21"/>
      <c r="H11" s="21"/>
      <c r="I11" s="21"/>
      <c r="J11" s="21"/>
      <c r="K11" s="20" t="s">
        <v>30</v>
      </c>
      <c r="L11" s="43"/>
      <c r="M11" s="20"/>
      <c r="N11" s="21"/>
    </row>
    <row r="12" spans="1:15" s="1" customFormat="1" ht="15" customHeight="1">
      <c r="A12" s="20" t="s">
        <v>31</v>
      </c>
      <c r="B12" s="20"/>
      <c r="C12" s="20"/>
      <c r="D12" s="20"/>
      <c r="E12" s="20"/>
      <c r="L12" s="45"/>
      <c r="O12" s="46"/>
    </row>
    <row r="13" spans="12:15" s="1" customFormat="1" ht="24.75" customHeight="1">
      <c r="L13" s="45"/>
      <c r="O13" s="46"/>
    </row>
    <row r="14" spans="12:15" s="1" customFormat="1" ht="24.75" customHeight="1">
      <c r="L14" s="45"/>
      <c r="O14" s="46"/>
    </row>
    <row r="15" spans="12:15" s="1" customFormat="1" ht="24.75" customHeight="1">
      <c r="L15" s="45"/>
      <c r="O15" s="46"/>
    </row>
    <row r="16" spans="12:15" s="1" customFormat="1" ht="24.75" customHeight="1">
      <c r="L16" s="45"/>
      <c r="O16" s="46"/>
    </row>
    <row r="17" spans="12:15" s="1" customFormat="1" ht="24.75" customHeight="1">
      <c r="L17" s="45"/>
      <c r="O17" s="46"/>
    </row>
    <row r="18" spans="12:15" s="1" customFormat="1" ht="24.75" customHeight="1">
      <c r="L18" s="45"/>
      <c r="O18" s="46"/>
    </row>
    <row r="19" spans="12:15" s="1" customFormat="1" ht="24.75" customHeight="1">
      <c r="L19" s="45"/>
      <c r="O19" s="46"/>
    </row>
    <row r="20" spans="12:15" s="1" customFormat="1" ht="24.75" customHeight="1">
      <c r="L20" s="45"/>
      <c r="O20" s="46"/>
    </row>
    <row r="21" spans="12:15" s="1" customFormat="1" ht="30.75" customHeight="1">
      <c r="L21" s="45"/>
      <c r="O21" s="46"/>
    </row>
    <row r="22" ht="42" customHeight="1"/>
    <row r="23" ht="51.75" customHeight="1"/>
    <row r="24" ht="27" customHeight="1"/>
    <row r="25" ht="25.5" customHeight="1"/>
  </sheetData>
  <sheetProtection/>
  <autoFilter ref="A5:O12"/>
  <mergeCells count="27">
    <mergeCell ref="A1:B1"/>
    <mergeCell ref="A2:O2"/>
    <mergeCell ref="A3:H3"/>
    <mergeCell ref="I3:K3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sqref="G6 I6">
      <formula1>0</formula1>
      <formula2>10000000000</formula2>
    </dataValidation>
  </dataValidations>
  <printOptions horizontalCentered="1"/>
  <pageMargins left="0.39305555555555555" right="0.39305555555555555" top="0.5902777777777778" bottom="0.39305555555555555" header="0.20069444444444445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2023-12-06T07:21:55Z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94773CC1A0924A84B075A1EB36C0D3E6_12</vt:lpwstr>
  </property>
</Properties>
</file>