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<sst xmlns="http://schemas.openxmlformats.org/spreadsheetml/2006/main" count="77" uniqueCount="45">
  <si>
    <t>附件2</t>
  </si>
  <si>
    <t>清远市新建商品住房销售价格备案表</t>
  </si>
  <si>
    <t>房地产开发企业名称或中介服务机构名称：清远市联统摩托车机电有限公司</t>
  </si>
  <si>
    <r>
      <t>项目(楼盘)名称：雅居蓝湾</t>
    </r>
    <r>
      <rPr>
        <sz val="10"/>
        <rFont val="宋体"/>
        <family val="0"/>
      </rPr>
      <t>14</t>
    </r>
    <r>
      <rPr>
        <sz val="10"/>
        <rFont val="宋体"/>
        <family val="0"/>
      </rPr>
      <t>#</t>
    </r>
  </si>
  <si>
    <t>备案时间：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</si>
  <si>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</si>
  <si>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</si>
  <si>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</si>
  <si>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</si>
  <si>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</si>
  <si>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</si>
  <si>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</si>
  <si>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</si>
  <si>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</si>
  <si>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</si>
  <si>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</si>
  <si>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</si>
  <si>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</si>
  <si>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</si>
  <si>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</si>
  <si>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14#</t>
  </si>
  <si>
    <t>14#-801</t>
  </si>
  <si>
    <t>三房两厅</t>
  </si>
  <si>
    <t>待售</t>
  </si>
  <si>
    <t>含装修价格</t>
  </si>
  <si>
    <t>14#-1401</t>
  </si>
  <si>
    <t>14#-1404</t>
  </si>
  <si>
    <t>14#-1601</t>
  </si>
  <si>
    <t>14#-1701</t>
  </si>
  <si>
    <t>14#-1801</t>
  </si>
  <si>
    <t>14#-1804</t>
  </si>
  <si>
    <t>14#-1901</t>
  </si>
  <si>
    <t>14#-2001</t>
  </si>
  <si>
    <t>14#-2101</t>
  </si>
  <si>
    <t>14#-2102</t>
  </si>
  <si>
    <t>四房两厅</t>
  </si>
  <si>
    <t>14#-2104</t>
  </si>
  <si>
    <t>本楼栋总面积/均价</t>
  </si>
  <si>
    <t xml:space="preserve">   本栋销售住宅共12套，销售住宅总建筑面积：1314.33㎡，分摊面积274.66㎡，套内面积1039.32㎡，销售均价：6040.72元/㎡（建筑面积）。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</si>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</sst>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9" fillId="11" borderId="0" applyNumberFormat="0" applyBorder="0" applyAlignment="0" applyProtection="0"/>
    <xf numFmtId="0" fontId="21" fillId="0" borderId="5" applyNumberFormat="0" applyFill="0" applyAlignment="0" applyProtection="0"/>
    <xf numFmtId="0" fontId="9" fillId="12" borderId="0" applyNumberFormat="0" applyBorder="0" applyAlignment="0" applyProtection="0"/>
    <xf numFmtId="0" fontId="27" fillId="8" borderId="6" applyNumberFormat="0" applyAlignment="0" applyProtection="0"/>
    <xf numFmtId="0" fontId="8" fillId="13" borderId="0" applyNumberFormat="0" applyBorder="0" applyAlignment="0" applyProtection="0"/>
    <xf numFmtId="0" fontId="22" fillId="8" borderId="1" applyNumberFormat="0" applyAlignment="0" applyProtection="0"/>
    <xf numFmtId="0" fontId="10" fillId="14" borderId="7" applyNumberFormat="0" applyAlignment="0" applyProtection="0"/>
    <xf numFmtId="0" fontId="7" fillId="2" borderId="0" applyNumberFormat="0" applyBorder="0" applyAlignment="0" applyProtection="0"/>
    <xf numFmtId="0" fontId="9" fillId="15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8" fillId="16" borderId="0" applyNumberFormat="0" applyBorder="0" applyAlignment="0" applyProtection="0"/>
    <xf numFmtId="0" fontId="24" fillId="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9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8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16" borderId="0" applyNumberFormat="0" applyBorder="0" applyAlignment="0" applyProtection="0"/>
    <xf numFmtId="0" fontId="9" fillId="23" borderId="0" applyNumberFormat="0" applyBorder="0" applyAlignment="0" applyProtection="0"/>
    <xf numFmtId="0" fontId="7" fillId="19" borderId="0" applyNumberFormat="0" applyBorder="0" applyAlignment="0" applyProtection="0"/>
    <xf numFmtId="0" fontId="8" fillId="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85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常规 3" xfId="85"/>
    <cellStyle name="常规 3 2" xfId="86"/>
    <cellStyle name="常规 5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3.875" style="2" customWidth="1"/>
    <col min="2" max="2" width="7.875" style="2" customWidth="1"/>
    <col min="3" max="3" width="9.50390625" style="2" bestFit="1" customWidth="1"/>
    <col min="4" max="4" width="6.375" style="2" customWidth="1"/>
    <col min="5" max="5" width="9.125" style="2" customWidth="1"/>
    <col min="6" max="6" width="4.375" style="2" customWidth="1"/>
    <col min="7" max="7" width="9.625" style="2" customWidth="1"/>
    <col min="8" max="8" width="10.875" style="2" customWidth="1"/>
    <col min="9" max="9" width="9.625" style="3" customWidth="1"/>
    <col min="10" max="10" width="10.625" style="3" customWidth="1"/>
    <col min="11" max="11" width="11.125" style="3" customWidth="1"/>
    <col min="12" max="12" width="12.75390625" style="3" customWidth="1"/>
    <col min="13" max="13" width="7.75390625" style="2" customWidth="1"/>
    <col min="14" max="14" width="6.50390625" style="2" customWidth="1"/>
    <col min="15" max="15" width="14.375" style="4" customWidth="1"/>
    <col min="16" max="16" width="12.625" style="2" bestFit="1" customWidth="1"/>
    <col min="17" max="16384" width="9.00390625" style="2" customWidth="1"/>
  </cols>
  <sheetData>
    <row r="1" spans="1:2" ht="18" customHeight="1">
      <c r="A1" s="5" t="s">
        <v>0</v>
      </c>
      <c r="B1" s="5"/>
    </row>
    <row r="2" spans="1:15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27"/>
      <c r="K2" s="27"/>
      <c r="L2" s="27"/>
      <c r="M2" s="6"/>
      <c r="N2" s="6"/>
      <c r="O2" s="28"/>
    </row>
    <row r="3" spans="1:15" ht="15.75" customHeight="1">
      <c r="A3" s="7" t="s">
        <v>2</v>
      </c>
      <c r="B3" s="7"/>
      <c r="C3" s="7"/>
      <c r="D3" s="7"/>
      <c r="E3" s="7"/>
      <c r="F3" s="7"/>
      <c r="G3" s="7"/>
      <c r="H3" s="7"/>
      <c r="I3" s="7" t="s">
        <v>3</v>
      </c>
      <c r="J3" s="29"/>
      <c r="K3" s="29"/>
      <c r="M3" s="7" t="s">
        <v>4</v>
      </c>
      <c r="N3" s="30"/>
      <c r="O3" s="31"/>
    </row>
    <row r="4" spans="1:15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32" t="s">
        <v>13</v>
      </c>
      <c r="J4" s="33" t="s">
        <v>14</v>
      </c>
      <c r="K4" s="33" t="s">
        <v>15</v>
      </c>
      <c r="L4" s="32" t="s">
        <v>16</v>
      </c>
      <c r="M4" s="34" t="s">
        <v>17</v>
      </c>
      <c r="N4" s="35" t="s">
        <v>18</v>
      </c>
      <c r="O4" s="36" t="s">
        <v>19</v>
      </c>
    </row>
    <row r="5" spans="1:15" ht="14.25">
      <c r="A5" s="8"/>
      <c r="B5" s="9"/>
      <c r="C5" s="9"/>
      <c r="D5" s="9"/>
      <c r="E5" s="9"/>
      <c r="F5" s="9"/>
      <c r="G5" s="9"/>
      <c r="H5" s="9"/>
      <c r="I5" s="37"/>
      <c r="J5" s="33"/>
      <c r="K5" s="33"/>
      <c r="L5" s="37"/>
      <c r="M5" s="38"/>
      <c r="N5" s="35"/>
      <c r="O5" s="39"/>
    </row>
    <row r="6" spans="1:16" s="1" customFormat="1" ht="21" customHeight="1">
      <c r="A6" s="10">
        <v>1</v>
      </c>
      <c r="B6" s="10" t="s">
        <v>20</v>
      </c>
      <c r="C6" s="10" t="s">
        <v>21</v>
      </c>
      <c r="D6" s="10">
        <v>8</v>
      </c>
      <c r="E6" s="10" t="s">
        <v>22</v>
      </c>
      <c r="F6" s="10">
        <v>3</v>
      </c>
      <c r="G6" s="11">
        <v>110.1322</v>
      </c>
      <c r="H6" s="12">
        <v>23.014399999999995</v>
      </c>
      <c r="I6" s="11">
        <v>87.1178</v>
      </c>
      <c r="J6" s="40">
        <f aca="true" t="shared" si="0" ref="J6:J18">L6/G6</f>
        <v>5757.317115248765</v>
      </c>
      <c r="K6" s="40">
        <f aca="true" t="shared" si="1" ref="K6:K18">L6/I6</f>
        <v>7278.2600111573065</v>
      </c>
      <c r="L6" s="40">
        <v>634066</v>
      </c>
      <c r="M6" s="40"/>
      <c r="N6" s="41" t="s">
        <v>23</v>
      </c>
      <c r="O6" s="42" t="s">
        <v>24</v>
      </c>
      <c r="P6" s="43"/>
    </row>
    <row r="7" spans="1:16" s="1" customFormat="1" ht="21" customHeight="1">
      <c r="A7" s="10">
        <v>2</v>
      </c>
      <c r="B7" s="10" t="s">
        <v>20</v>
      </c>
      <c r="C7" s="10" t="s">
        <v>25</v>
      </c>
      <c r="D7" s="10">
        <v>14</v>
      </c>
      <c r="E7" s="10" t="s">
        <v>22</v>
      </c>
      <c r="F7" s="10">
        <v>3</v>
      </c>
      <c r="G7" s="11">
        <v>110.1322</v>
      </c>
      <c r="H7" s="12">
        <v>23.014399999999995</v>
      </c>
      <c r="I7" s="11">
        <v>87.1178</v>
      </c>
      <c r="J7" s="40">
        <f t="shared" si="0"/>
        <v>5907.155218909638</v>
      </c>
      <c r="K7" s="40">
        <f t="shared" si="1"/>
        <v>7467.681690768132</v>
      </c>
      <c r="L7" s="40">
        <v>650568</v>
      </c>
      <c r="M7" s="40"/>
      <c r="N7" s="41" t="s">
        <v>23</v>
      </c>
      <c r="O7" s="42"/>
      <c r="P7" s="43"/>
    </row>
    <row r="8" spans="1:16" s="1" customFormat="1" ht="21" customHeight="1">
      <c r="A8" s="10">
        <v>3</v>
      </c>
      <c r="B8" s="10" t="s">
        <v>20</v>
      </c>
      <c r="C8" s="10" t="s">
        <v>26</v>
      </c>
      <c r="D8" s="10">
        <v>14</v>
      </c>
      <c r="E8" s="10" t="s">
        <v>22</v>
      </c>
      <c r="F8" s="10">
        <v>3</v>
      </c>
      <c r="G8" s="11">
        <v>104.2201</v>
      </c>
      <c r="H8" s="12">
        <v>21.778900000000007</v>
      </c>
      <c r="I8" s="11">
        <v>82.4412</v>
      </c>
      <c r="J8" s="40">
        <f t="shared" si="0"/>
        <v>6129.6621285145575</v>
      </c>
      <c r="K8" s="40">
        <f t="shared" si="1"/>
        <v>7748.965323163661</v>
      </c>
      <c r="L8" s="40">
        <v>638834</v>
      </c>
      <c r="M8" s="40"/>
      <c r="N8" s="41" t="s">
        <v>23</v>
      </c>
      <c r="O8" s="42"/>
      <c r="P8" s="43"/>
    </row>
    <row r="9" spans="1:16" s="1" customFormat="1" ht="21" customHeight="1">
      <c r="A9" s="10">
        <v>4</v>
      </c>
      <c r="B9" s="10" t="s">
        <v>20</v>
      </c>
      <c r="C9" s="10" t="s">
        <v>27</v>
      </c>
      <c r="D9" s="10">
        <v>16</v>
      </c>
      <c r="E9" s="10" t="s">
        <v>22</v>
      </c>
      <c r="F9" s="10">
        <v>3</v>
      </c>
      <c r="G9" s="11">
        <v>110.1322</v>
      </c>
      <c r="H9" s="12">
        <v>23.014399999999995</v>
      </c>
      <c r="I9" s="11">
        <v>87.1178</v>
      </c>
      <c r="J9" s="40">
        <f t="shared" si="0"/>
        <v>5916.462215410207</v>
      </c>
      <c r="K9" s="40">
        <f t="shared" si="1"/>
        <v>7479.447368964781</v>
      </c>
      <c r="L9" s="40">
        <v>651593</v>
      </c>
      <c r="M9" s="40"/>
      <c r="N9" s="41" t="s">
        <v>23</v>
      </c>
      <c r="O9" s="42"/>
      <c r="P9" s="43"/>
    </row>
    <row r="10" spans="1:16" s="1" customFormat="1" ht="21" customHeight="1">
      <c r="A10" s="10">
        <v>5</v>
      </c>
      <c r="B10" s="10" t="s">
        <v>20</v>
      </c>
      <c r="C10" s="10" t="s">
        <v>28</v>
      </c>
      <c r="D10" s="10">
        <v>17</v>
      </c>
      <c r="E10" s="10" t="s">
        <v>22</v>
      </c>
      <c r="F10" s="10">
        <v>3</v>
      </c>
      <c r="G10" s="11">
        <v>110.1322</v>
      </c>
      <c r="H10" s="12">
        <v>23.014399999999995</v>
      </c>
      <c r="I10" s="11">
        <v>87.1178</v>
      </c>
      <c r="J10" s="40">
        <f t="shared" si="0"/>
        <v>5893.181104163905</v>
      </c>
      <c r="K10" s="40">
        <f t="shared" si="1"/>
        <v>7450.015955407505</v>
      </c>
      <c r="L10" s="40">
        <v>649029</v>
      </c>
      <c r="M10" s="40"/>
      <c r="N10" s="41" t="s">
        <v>23</v>
      </c>
      <c r="O10" s="42"/>
      <c r="P10" s="43"/>
    </row>
    <row r="11" spans="1:16" s="1" customFormat="1" ht="21" customHeight="1">
      <c r="A11" s="10">
        <v>6</v>
      </c>
      <c r="B11" s="10" t="s">
        <v>20</v>
      </c>
      <c r="C11" s="10" t="s">
        <v>29</v>
      </c>
      <c r="D11" s="10">
        <v>18</v>
      </c>
      <c r="E11" s="10" t="s">
        <v>22</v>
      </c>
      <c r="F11" s="10">
        <v>3</v>
      </c>
      <c r="G11" s="11">
        <v>110.1322</v>
      </c>
      <c r="H11" s="12">
        <v>23.014399999999995</v>
      </c>
      <c r="I11" s="11">
        <v>87.1178</v>
      </c>
      <c r="J11" s="40">
        <f t="shared" si="0"/>
        <v>6178.855956750161</v>
      </c>
      <c r="K11" s="40">
        <f t="shared" si="1"/>
        <v>7811.1591431372235</v>
      </c>
      <c r="L11" s="40">
        <v>680491</v>
      </c>
      <c r="M11" s="40"/>
      <c r="N11" s="41" t="s">
        <v>23</v>
      </c>
      <c r="O11" s="42"/>
      <c r="P11" s="43"/>
    </row>
    <row r="12" spans="1:16" s="1" customFormat="1" ht="21" customHeight="1">
      <c r="A12" s="10">
        <v>7</v>
      </c>
      <c r="B12" s="10" t="s">
        <v>20</v>
      </c>
      <c r="C12" s="10" t="s">
        <v>30</v>
      </c>
      <c r="D12" s="10">
        <v>18</v>
      </c>
      <c r="E12" s="10" t="s">
        <v>22</v>
      </c>
      <c r="F12" s="10">
        <v>3</v>
      </c>
      <c r="G12" s="11">
        <v>104.2201</v>
      </c>
      <c r="H12" s="12">
        <v>21.778900000000007</v>
      </c>
      <c r="I12" s="11">
        <v>82.4412</v>
      </c>
      <c r="J12" s="40">
        <f t="shared" si="0"/>
        <v>6010.740730434916</v>
      </c>
      <c r="K12" s="40">
        <f t="shared" si="1"/>
        <v>7598.627870530754</v>
      </c>
      <c r="L12" s="40">
        <v>626440</v>
      </c>
      <c r="M12" s="40"/>
      <c r="N12" s="41" t="s">
        <v>23</v>
      </c>
      <c r="O12" s="42"/>
      <c r="P12" s="43"/>
    </row>
    <row r="13" spans="1:16" s="1" customFormat="1" ht="21" customHeight="1">
      <c r="A13" s="10">
        <v>8</v>
      </c>
      <c r="B13" s="10" t="s">
        <v>20</v>
      </c>
      <c r="C13" s="10" t="s">
        <v>31</v>
      </c>
      <c r="D13" s="10">
        <v>19</v>
      </c>
      <c r="E13" s="10" t="s">
        <v>22</v>
      </c>
      <c r="F13" s="10">
        <v>3</v>
      </c>
      <c r="G13" s="11">
        <v>110.1322</v>
      </c>
      <c r="H13" s="12">
        <v>23.014399999999995</v>
      </c>
      <c r="I13" s="11">
        <v>87.1178</v>
      </c>
      <c r="J13" s="40">
        <f t="shared" si="0"/>
        <v>5846.637041664472</v>
      </c>
      <c r="K13" s="40">
        <f t="shared" si="1"/>
        <v>7391.176085713826</v>
      </c>
      <c r="L13" s="40">
        <v>643903</v>
      </c>
      <c r="M13" s="40"/>
      <c r="N13" s="41" t="s">
        <v>23</v>
      </c>
      <c r="O13" s="42"/>
      <c r="P13" s="43"/>
    </row>
    <row r="14" spans="1:16" s="1" customFormat="1" ht="21" customHeight="1">
      <c r="A14" s="10">
        <v>9</v>
      </c>
      <c r="B14" s="10" t="s">
        <v>20</v>
      </c>
      <c r="C14" s="10" t="s">
        <v>32</v>
      </c>
      <c r="D14" s="10">
        <v>20</v>
      </c>
      <c r="E14" s="10" t="s">
        <v>22</v>
      </c>
      <c r="F14" s="10">
        <v>3</v>
      </c>
      <c r="G14" s="11">
        <v>110.1322</v>
      </c>
      <c r="H14" s="12">
        <v>23.014399999999995</v>
      </c>
      <c r="I14" s="11">
        <v>87.1178</v>
      </c>
      <c r="J14" s="40">
        <f t="shared" si="0"/>
        <v>6129.860295172529</v>
      </c>
      <c r="K14" s="40">
        <f t="shared" si="1"/>
        <v>7749.22002162589</v>
      </c>
      <c r="L14" s="40">
        <v>675095</v>
      </c>
      <c r="M14" s="40"/>
      <c r="N14" s="41" t="s">
        <v>23</v>
      </c>
      <c r="O14" s="42"/>
      <c r="P14" s="43"/>
    </row>
    <row r="15" spans="1:16" s="1" customFormat="1" ht="21" customHeight="1">
      <c r="A15" s="10">
        <v>10</v>
      </c>
      <c r="B15" s="10" t="s">
        <v>20</v>
      </c>
      <c r="C15" s="10" t="s">
        <v>33</v>
      </c>
      <c r="D15" s="10">
        <v>21</v>
      </c>
      <c r="E15" s="10" t="s">
        <v>22</v>
      </c>
      <c r="F15" s="10">
        <v>3</v>
      </c>
      <c r="G15" s="11">
        <v>110.1322</v>
      </c>
      <c r="H15" s="12">
        <v>23.014399999999995</v>
      </c>
      <c r="I15" s="11">
        <v>87.1178</v>
      </c>
      <c r="J15" s="40">
        <f t="shared" si="0"/>
        <v>6031.868972017267</v>
      </c>
      <c r="K15" s="40">
        <f t="shared" si="1"/>
        <v>7625.341778603224</v>
      </c>
      <c r="L15" s="40">
        <v>664303</v>
      </c>
      <c r="M15" s="40"/>
      <c r="N15" s="41" t="s">
        <v>23</v>
      </c>
      <c r="O15" s="42"/>
      <c r="P15" s="43"/>
    </row>
    <row r="16" spans="1:16" s="1" customFormat="1" ht="21" customHeight="1">
      <c r="A16" s="10">
        <v>11</v>
      </c>
      <c r="B16" s="10" t="s">
        <v>20</v>
      </c>
      <c r="C16" s="10" t="s">
        <v>34</v>
      </c>
      <c r="D16" s="10">
        <v>21</v>
      </c>
      <c r="E16" s="10" t="s">
        <v>35</v>
      </c>
      <c r="F16" s="10">
        <v>3</v>
      </c>
      <c r="G16" s="11">
        <v>120.6154</v>
      </c>
      <c r="H16" s="12">
        <v>25.205099999999987</v>
      </c>
      <c r="I16" s="11">
        <v>95.4103</v>
      </c>
      <c r="J16" s="40">
        <f t="shared" si="0"/>
        <v>6233.499204910816</v>
      </c>
      <c r="K16" s="40">
        <f t="shared" si="1"/>
        <v>7880.239345227926</v>
      </c>
      <c r="L16" s="40">
        <v>751856</v>
      </c>
      <c r="M16" s="40"/>
      <c r="N16" s="41" t="s">
        <v>23</v>
      </c>
      <c r="O16" s="42"/>
      <c r="P16" s="43"/>
    </row>
    <row r="17" spans="1:16" s="1" customFormat="1" ht="21" customHeight="1">
      <c r="A17" s="10">
        <v>12</v>
      </c>
      <c r="B17" s="10" t="s">
        <v>20</v>
      </c>
      <c r="C17" s="13" t="s">
        <v>36</v>
      </c>
      <c r="D17" s="13">
        <v>21</v>
      </c>
      <c r="E17" s="10" t="s">
        <v>22</v>
      </c>
      <c r="F17" s="14">
        <v>3</v>
      </c>
      <c r="G17" s="11">
        <v>104.2201</v>
      </c>
      <c r="H17" s="12">
        <v>21.778900000000007</v>
      </c>
      <c r="I17" s="11">
        <v>82.08</v>
      </c>
      <c r="J17" s="40">
        <f t="shared" si="0"/>
        <v>6460.711513422075</v>
      </c>
      <c r="K17" s="40">
        <f t="shared" si="1"/>
        <v>8203.411306042884</v>
      </c>
      <c r="L17" s="17">
        <v>673336</v>
      </c>
      <c r="M17" s="17"/>
      <c r="N17" s="41" t="s">
        <v>23</v>
      </c>
      <c r="O17" s="44"/>
      <c r="P17" s="43"/>
    </row>
    <row r="18" spans="1:16" s="1" customFormat="1" ht="24" customHeight="1">
      <c r="A18" s="15" t="s">
        <v>37</v>
      </c>
      <c r="B18" s="15"/>
      <c r="C18" s="15"/>
      <c r="D18" s="15"/>
      <c r="E18" s="15"/>
      <c r="F18" s="16"/>
      <c r="G18" s="17">
        <f>SUM(G6:G17)</f>
        <v>1314.3333</v>
      </c>
      <c r="H18" s="17">
        <f>SUM(H6:H17)</f>
        <v>274.657</v>
      </c>
      <c r="I18" s="17">
        <f>SUM(I6:I17)</f>
        <v>1039.3151</v>
      </c>
      <c r="J18" s="40">
        <f t="shared" si="0"/>
        <v>6040.715851907579</v>
      </c>
      <c r="K18" s="40">
        <f t="shared" si="1"/>
        <v>7639.178916961757</v>
      </c>
      <c r="L18" s="17">
        <f>SUM(L6:L17)</f>
        <v>7939514</v>
      </c>
      <c r="M18" s="17"/>
      <c r="N18" s="41"/>
      <c r="O18" s="45"/>
      <c r="P18" s="43"/>
    </row>
    <row r="19" spans="1:15" s="1" customFormat="1" ht="31.5" customHeight="1">
      <c r="A19" s="18" t="s">
        <v>38</v>
      </c>
      <c r="B19" s="18"/>
      <c r="C19" s="18"/>
      <c r="D19" s="18"/>
      <c r="E19" s="18"/>
      <c r="F19" s="18"/>
      <c r="G19" s="18"/>
      <c r="H19" s="18"/>
      <c r="I19" s="18"/>
      <c r="J19" s="46"/>
      <c r="K19" s="46"/>
      <c r="L19" s="46"/>
      <c r="M19" s="18"/>
      <c r="N19" s="18"/>
      <c r="O19" s="18"/>
    </row>
    <row r="20" spans="1:15" s="1" customFormat="1" ht="60.75" customHeight="1">
      <c r="A20" s="19" t="s">
        <v>39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7"/>
    </row>
    <row r="21" spans="1:15" s="1" customFormat="1" ht="14.25">
      <c r="A21" s="21" t="s">
        <v>40</v>
      </c>
      <c r="B21" s="21"/>
      <c r="C21" s="21"/>
      <c r="D21" s="21"/>
      <c r="E21" s="21"/>
      <c r="F21" s="21"/>
      <c r="G21" s="22"/>
      <c r="H21" s="22"/>
      <c r="I21" s="22"/>
      <c r="J21" s="21"/>
      <c r="K21" s="7" t="s">
        <v>41</v>
      </c>
      <c r="L21" s="21"/>
      <c r="M21" s="23"/>
      <c r="N21" s="23"/>
      <c r="O21" s="47"/>
    </row>
    <row r="22" spans="1:15" s="1" customFormat="1" ht="14.25">
      <c r="A22" s="21" t="s">
        <v>42</v>
      </c>
      <c r="B22" s="21"/>
      <c r="C22" s="21"/>
      <c r="D22" s="21"/>
      <c r="E22" s="21"/>
      <c r="F22" s="23"/>
      <c r="G22" s="24"/>
      <c r="H22" s="24"/>
      <c r="I22" s="24"/>
      <c r="J22" s="23"/>
      <c r="K22" s="7" t="s">
        <v>43</v>
      </c>
      <c r="L22" s="21"/>
      <c r="M22" s="23"/>
      <c r="N22" s="48"/>
      <c r="O22" s="47"/>
    </row>
    <row r="23" spans="1:15" s="1" customFormat="1" ht="15" customHeight="1">
      <c r="A23" s="21" t="s">
        <v>44</v>
      </c>
      <c r="B23" s="21"/>
      <c r="C23" s="21"/>
      <c r="D23" s="21"/>
      <c r="E23" s="21"/>
      <c r="F23" s="25"/>
      <c r="G23" s="26"/>
      <c r="H23" s="26"/>
      <c r="I23" s="26"/>
      <c r="J23" s="25"/>
      <c r="K23" s="25"/>
      <c r="L23" s="25"/>
      <c r="M23" s="25"/>
      <c r="N23" s="49"/>
      <c r="O23" s="47"/>
    </row>
    <row r="24" spans="9:15" s="1" customFormat="1" ht="24.75" customHeight="1">
      <c r="I24" s="43"/>
      <c r="J24" s="43"/>
      <c r="K24" s="43"/>
      <c r="L24" s="43"/>
      <c r="O24" s="50"/>
    </row>
    <row r="25" spans="9:15" s="1" customFormat="1" ht="24.75" customHeight="1">
      <c r="I25" s="43"/>
      <c r="J25" s="43"/>
      <c r="K25" s="43"/>
      <c r="L25" s="43"/>
      <c r="O25" s="50"/>
    </row>
    <row r="26" spans="9:15" s="1" customFormat="1" ht="24.75" customHeight="1">
      <c r="I26" s="43"/>
      <c r="J26" s="43"/>
      <c r="K26" s="43"/>
      <c r="L26" s="43"/>
      <c r="O26" s="50"/>
    </row>
    <row r="27" spans="9:15" s="1" customFormat="1" ht="24.75" customHeight="1">
      <c r="I27" s="43"/>
      <c r="J27" s="43"/>
      <c r="K27" s="43"/>
      <c r="L27" s="43"/>
      <c r="O27" s="50"/>
    </row>
    <row r="28" spans="9:15" s="1" customFormat="1" ht="24.75" customHeight="1">
      <c r="I28" s="43"/>
      <c r="J28" s="43"/>
      <c r="K28" s="43"/>
      <c r="L28" s="43"/>
      <c r="O28" s="50"/>
    </row>
    <row r="29" spans="9:15" s="1" customFormat="1" ht="24.75" customHeight="1">
      <c r="I29" s="43"/>
      <c r="J29" s="43"/>
      <c r="K29" s="43"/>
      <c r="L29" s="43"/>
      <c r="O29" s="50"/>
    </row>
    <row r="30" spans="9:15" s="1" customFormat="1" ht="24.75" customHeight="1">
      <c r="I30" s="43"/>
      <c r="J30" s="43"/>
      <c r="K30" s="43"/>
      <c r="L30" s="43"/>
      <c r="O30" s="50"/>
    </row>
    <row r="31" spans="9:15" s="1" customFormat="1" ht="24.75" customHeight="1">
      <c r="I31" s="43"/>
      <c r="J31" s="43"/>
      <c r="K31" s="43"/>
      <c r="L31" s="43"/>
      <c r="O31" s="50"/>
    </row>
    <row r="32" spans="9:15" s="1" customFormat="1" ht="30.75" customHeight="1">
      <c r="I32" s="43"/>
      <c r="J32" s="43"/>
      <c r="K32" s="43"/>
      <c r="L32" s="43"/>
      <c r="O32" s="50"/>
    </row>
    <row r="33" ht="42" customHeight="1"/>
    <row r="34" ht="51.75" customHeight="1"/>
    <row r="35" ht="27" customHeight="1"/>
    <row r="36" ht="25.5" customHeight="1"/>
  </sheetData>
  <sheetProtection/>
  <mergeCells count="26">
    <mergeCell ref="A1:B1"/>
    <mergeCell ref="A2:O2"/>
    <mergeCell ref="A3:H3"/>
    <mergeCell ref="I3:K3"/>
    <mergeCell ref="A18:F18"/>
    <mergeCell ref="A19:O19"/>
    <mergeCell ref="A20:N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7"/>
  </mergeCells>
  <dataValidations count="1">
    <dataValidation type="decimal" allowBlank="1" showInputMessage="1" showErrorMessage="1" sqref="G6:G17 I6:I17">
      <formula1>0</formula1>
      <formula2>10000000000</formula2>
    </dataValidation>
  </dataValidations>
  <printOptions/>
  <pageMargins left="0.2362204724409449" right="0.15748031496062992" top="0.2755905511811024" bottom="0.2755905511811024" header="0.1968503937007874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2023-04-14T08:58:03Z</cp:lastPrinted>
  <dcterms:created xsi:type="dcterms:W3CDTF">2011-04-26T02:07:47Z</dcterms:created>
  <dcterms:modified xsi:type="dcterms:W3CDTF">2023-12-06T07:22:35Z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09C2FD6C7C474390B2D7F567EBA77C0A_12</vt:lpwstr>
  </property>
</Properties>
</file>