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2" sheetId="1" r:id="rId1"/>
    <sheet name="Sheet3" sheetId="2" r:id="rId2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<sst xmlns="http://schemas.openxmlformats.org/spreadsheetml/2006/main" count="353" uniqueCount="32">
  <si>
    <t>附件2</t>
  </si>
  <si>
    <t>清远市新建商品住房销售价格备案表</t>
  </si>
  <si>
    <t>房地产开发企业名称：清远市清新区富城房地产开发有限公司</t>
  </si>
  <si>
    <t>项目(楼盘)名称：御峰蓝湾花园-7座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</si>
  <si>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</si>
  <si>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</si>
  <si>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</si>
  <si>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</si>
  <si>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</si>
  <si>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</si>
  <si>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</si>
  <si>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分摊共有建筑面积（㎡）</t>
  </si>
  <si>
    <t>套内建筑面积（㎡）</t>
  </si>
  <si>
    <t>建筑面积单价(元/㎡)</t>
  </si>
  <si>
    <r>
      <t xml:space="preserve">套内建筑面积销售单价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（元/㎡）</t>
    </r>
  </si>
  <si>
    <t>总售价(元)</t>
  </si>
  <si>
    <t>优惠折扣及其条件</t>
  </si>
  <si>
    <t>销售
状态</t>
  </si>
  <si>
    <t>备注</t>
  </si>
  <si>
    <t>7座</t>
  </si>
  <si>
    <t>五房二厅</t>
  </si>
  <si>
    <t>待售</t>
  </si>
  <si>
    <t>毛坯</t>
  </si>
  <si>
    <t>四房二厅</t>
  </si>
  <si>
    <t>本楼栋总面积/均价</t>
  </si>
  <si>
    <t xml:space="preserve">   本栋销售住宅共81套，销售住宅总建筑面积:10460.12㎡，分摊面积:1857.82㎡，套内面积:8602.30㎡，销售均价:6249.93元/㎡（建筑面积)。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</si>
  <si>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</si>
  <si>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</si>
  <si>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企业物价员：麦金环</t>
  </si>
  <si>
    <t>价格举报投诉电话：12345</t>
  </si>
  <si>
    <t>企业投诉电话：0763-5619183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</si>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</sst>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);[Red]\(0.00\)"/>
    <numFmt numFmtId="178" formatCode="0.00_ 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27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178" fontId="27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8" fontId="1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177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Fill="1" applyAlignment="1">
      <alignment vertical="center" wrapText="1"/>
    </xf>
    <xf numFmtId="177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pane ySplit="5" topLeftCell="A6" activePane="bottomLeft" state="frozen"/>
      <selection pane="bottomLeft" activeCell="A6" sqref="A6"/>
    </sheetView>
  </sheetViews>
  <sheetFormatPr defaultColWidth="9.00390625" defaultRowHeight="14.25"/>
  <cols>
    <col min="1" max="1" width="5.625" style="2" customWidth="1"/>
    <col min="2" max="2" width="7.50390625" style="2" customWidth="1"/>
    <col min="3" max="3" width="6.375" style="3" customWidth="1"/>
    <col min="4" max="4" width="6.375" style="2" customWidth="1"/>
    <col min="5" max="5" width="9.125" style="3" customWidth="1"/>
    <col min="6" max="6" width="9.375" style="2" customWidth="1"/>
    <col min="7" max="9" width="9.625" style="2" customWidth="1"/>
    <col min="10" max="10" width="9.125" style="4" customWidth="1"/>
    <col min="11" max="11" width="11.125" style="5" customWidth="1"/>
    <col min="12" max="12" width="13.25390625" style="6" customWidth="1"/>
    <col min="13" max="13" width="10.75390625" style="2" customWidth="1"/>
    <col min="14" max="14" width="7.875" style="2" customWidth="1"/>
    <col min="15" max="15" width="7.625" style="2" customWidth="1"/>
    <col min="16" max="16384" width="9.00390625" style="2" customWidth="1"/>
  </cols>
  <sheetData>
    <row r="1" spans="1:2" ht="18" customHeight="1">
      <c r="A1" s="7" t="s">
        <v>0</v>
      </c>
      <c r="B1" s="7"/>
    </row>
    <row r="2" spans="1:15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22"/>
      <c r="K2" s="8"/>
      <c r="L2" s="8"/>
      <c r="M2" s="8"/>
      <c r="N2" s="8"/>
      <c r="O2" s="8"/>
    </row>
    <row r="3" spans="1:15" ht="21" customHeight="1">
      <c r="A3" s="9" t="s">
        <v>2</v>
      </c>
      <c r="B3" s="9"/>
      <c r="C3" s="9"/>
      <c r="D3" s="9"/>
      <c r="E3" s="9"/>
      <c r="F3" s="9"/>
      <c r="G3" s="9"/>
      <c r="H3" s="10"/>
      <c r="I3" s="23" t="s">
        <v>3</v>
      </c>
      <c r="J3" s="24"/>
      <c r="K3" s="23"/>
      <c r="L3" s="25"/>
      <c r="M3" s="10"/>
      <c r="N3" s="26"/>
      <c r="O3" s="26"/>
    </row>
    <row r="4" spans="1:15" ht="30" customHeight="1">
      <c r="A4" s="11" t="s">
        <v>4</v>
      </c>
      <c r="B4" s="12" t="s">
        <v>5</v>
      </c>
      <c r="C4" s="13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2" t="s">
        <v>11</v>
      </c>
      <c r="I4" s="27" t="s">
        <v>12</v>
      </c>
      <c r="J4" s="28" t="s">
        <v>13</v>
      </c>
      <c r="K4" s="29" t="s">
        <v>14</v>
      </c>
      <c r="L4" s="30" t="s">
        <v>15</v>
      </c>
      <c r="M4" s="27" t="s">
        <v>16</v>
      </c>
      <c r="N4" s="12" t="s">
        <v>17</v>
      </c>
      <c r="O4" s="11" t="s">
        <v>18</v>
      </c>
    </row>
    <row r="5" spans="1:15" ht="14.25">
      <c r="A5" s="11"/>
      <c r="B5" s="12"/>
      <c r="C5" s="13"/>
      <c r="D5" s="12"/>
      <c r="E5" s="13"/>
      <c r="F5" s="12"/>
      <c r="G5" s="12"/>
      <c r="H5" s="12"/>
      <c r="I5" s="31"/>
      <c r="J5" s="28"/>
      <c r="K5" s="29"/>
      <c r="L5" s="32"/>
      <c r="M5" s="31"/>
      <c r="N5" s="12"/>
      <c r="O5" s="11"/>
    </row>
    <row r="6" spans="1:15" s="1" customFormat="1" ht="19.5" customHeight="1">
      <c r="A6" s="14">
        <v>1</v>
      </c>
      <c r="B6" s="14" t="s">
        <v>19</v>
      </c>
      <c r="C6" s="15">
        <v>1</v>
      </c>
      <c r="D6" s="14">
        <v>1</v>
      </c>
      <c r="E6" s="16" t="s">
        <v>20</v>
      </c>
      <c r="F6" s="17">
        <v>3</v>
      </c>
      <c r="G6" s="18">
        <v>138.55</v>
      </c>
      <c r="H6" s="19">
        <f>G6-I6</f>
        <v>24.610000000000014</v>
      </c>
      <c r="I6" s="18">
        <v>113.94</v>
      </c>
      <c r="J6" s="33">
        <f aca="true" t="shared" si="0" ref="J6:J52">L6/G6</f>
        <v>4996.9830386142185</v>
      </c>
      <c r="K6" s="34">
        <f aca="true" t="shared" si="1" ref="K6:K52">L6/I6</f>
        <v>6076.2857644374235</v>
      </c>
      <c r="L6" s="35">
        <v>692332</v>
      </c>
      <c r="M6" s="17"/>
      <c r="N6" s="36" t="s">
        <v>21</v>
      </c>
      <c r="O6" s="36" t="s">
        <v>22</v>
      </c>
    </row>
    <row r="7" spans="1:15" s="1" customFormat="1" ht="19.5" customHeight="1">
      <c r="A7" s="14">
        <v>2</v>
      </c>
      <c r="B7" s="14" t="s">
        <v>19</v>
      </c>
      <c r="C7" s="15">
        <v>1</v>
      </c>
      <c r="D7" s="14">
        <v>2</v>
      </c>
      <c r="E7" s="16" t="s">
        <v>20</v>
      </c>
      <c r="F7" s="17">
        <v>3</v>
      </c>
      <c r="G7" s="18">
        <v>138.55</v>
      </c>
      <c r="H7" s="19">
        <f aca="true" t="shared" si="2" ref="H7:H72">G7-I7</f>
        <v>24.610000000000014</v>
      </c>
      <c r="I7" s="18">
        <v>113.94</v>
      </c>
      <c r="J7" s="33">
        <f t="shared" si="0"/>
        <v>5880.37531577048</v>
      </c>
      <c r="K7" s="34">
        <f t="shared" si="1"/>
        <v>7150.48271019835</v>
      </c>
      <c r="L7" s="37">
        <v>814726</v>
      </c>
      <c r="M7" s="17"/>
      <c r="N7" s="36" t="s">
        <v>21</v>
      </c>
      <c r="O7" s="36" t="s">
        <v>22</v>
      </c>
    </row>
    <row r="8" spans="1:15" s="1" customFormat="1" ht="19.5" customHeight="1">
      <c r="A8" s="14">
        <v>3</v>
      </c>
      <c r="B8" s="14" t="s">
        <v>19</v>
      </c>
      <c r="C8" s="15">
        <v>1</v>
      </c>
      <c r="D8" s="14">
        <v>3</v>
      </c>
      <c r="E8" s="16" t="s">
        <v>20</v>
      </c>
      <c r="F8" s="17">
        <v>3</v>
      </c>
      <c r="G8" s="18">
        <v>138.55</v>
      </c>
      <c r="H8" s="19">
        <f t="shared" si="2"/>
        <v>24.610000000000014</v>
      </c>
      <c r="I8" s="18">
        <v>113.94</v>
      </c>
      <c r="J8" s="33">
        <f t="shared" si="0"/>
        <v>5982.54059906171</v>
      </c>
      <c r="K8" s="34">
        <f t="shared" si="1"/>
        <v>7274.7147621555205</v>
      </c>
      <c r="L8" s="37">
        <v>828881</v>
      </c>
      <c r="M8" s="17"/>
      <c r="N8" s="36" t="s">
        <v>21</v>
      </c>
      <c r="O8" s="36" t="s">
        <v>22</v>
      </c>
    </row>
    <row r="9" spans="1:15" s="1" customFormat="1" ht="19.5" customHeight="1">
      <c r="A9" s="14">
        <v>4</v>
      </c>
      <c r="B9" s="14" t="s">
        <v>19</v>
      </c>
      <c r="C9" s="15">
        <v>1</v>
      </c>
      <c r="D9" s="14">
        <v>4</v>
      </c>
      <c r="E9" s="16" t="s">
        <v>20</v>
      </c>
      <c r="F9" s="17">
        <v>3</v>
      </c>
      <c r="G9" s="18">
        <v>138.55</v>
      </c>
      <c r="H9" s="19">
        <f t="shared" si="2"/>
        <v>24.610000000000014</v>
      </c>
      <c r="I9" s="18">
        <v>113.94</v>
      </c>
      <c r="J9" s="33">
        <f t="shared" si="0"/>
        <v>6084.7058823529405</v>
      </c>
      <c r="K9" s="34">
        <f t="shared" si="1"/>
        <v>7398.946814112691</v>
      </c>
      <c r="L9" s="37">
        <v>843036</v>
      </c>
      <c r="M9" s="17"/>
      <c r="N9" s="36" t="s">
        <v>21</v>
      </c>
      <c r="O9" s="36" t="s">
        <v>22</v>
      </c>
    </row>
    <row r="10" spans="1:15" s="1" customFormat="1" ht="19.5" customHeight="1">
      <c r="A10" s="14">
        <v>5</v>
      </c>
      <c r="B10" s="14" t="s">
        <v>19</v>
      </c>
      <c r="C10" s="15">
        <v>1</v>
      </c>
      <c r="D10" s="14">
        <v>7</v>
      </c>
      <c r="E10" s="16" t="s">
        <v>20</v>
      </c>
      <c r="F10" s="17">
        <v>3</v>
      </c>
      <c r="G10" s="18">
        <v>138.55</v>
      </c>
      <c r="H10" s="19">
        <f t="shared" si="2"/>
        <v>24.610000000000014</v>
      </c>
      <c r="I10" s="18">
        <v>113.94</v>
      </c>
      <c r="J10" s="33">
        <f t="shared" si="0"/>
        <v>6213.504150126308</v>
      </c>
      <c r="K10" s="34">
        <f t="shared" si="1"/>
        <v>7555.564332104616</v>
      </c>
      <c r="L10" s="37">
        <v>860881</v>
      </c>
      <c r="M10" s="17"/>
      <c r="N10" s="36" t="s">
        <v>21</v>
      </c>
      <c r="O10" s="36" t="s">
        <v>22</v>
      </c>
    </row>
    <row r="11" spans="1:15" s="1" customFormat="1" ht="19.5" customHeight="1">
      <c r="A11" s="14">
        <v>6</v>
      </c>
      <c r="B11" s="14" t="s">
        <v>19</v>
      </c>
      <c r="C11" s="15">
        <v>1</v>
      </c>
      <c r="D11" s="14">
        <v>8</v>
      </c>
      <c r="E11" s="16" t="s">
        <v>20</v>
      </c>
      <c r="F11" s="17">
        <v>3</v>
      </c>
      <c r="G11" s="18">
        <v>138.55</v>
      </c>
      <c r="H11" s="19">
        <f t="shared" si="2"/>
        <v>24.610000000000014</v>
      </c>
      <c r="I11" s="18">
        <v>113.94</v>
      </c>
      <c r="J11" s="33">
        <f t="shared" si="0"/>
        <v>6226.842295200288</v>
      </c>
      <c r="K11" s="34">
        <f t="shared" si="1"/>
        <v>7571.783394769177</v>
      </c>
      <c r="L11" s="37">
        <v>862729</v>
      </c>
      <c r="M11" s="17"/>
      <c r="N11" s="36" t="s">
        <v>21</v>
      </c>
      <c r="O11" s="36" t="s">
        <v>22</v>
      </c>
    </row>
    <row r="12" spans="1:15" s="1" customFormat="1" ht="19.5" customHeight="1">
      <c r="A12" s="14">
        <v>7</v>
      </c>
      <c r="B12" s="14" t="s">
        <v>19</v>
      </c>
      <c r="C12" s="15">
        <v>1</v>
      </c>
      <c r="D12" s="14">
        <v>14</v>
      </c>
      <c r="E12" s="16" t="s">
        <v>20</v>
      </c>
      <c r="F12" s="17">
        <v>3</v>
      </c>
      <c r="G12" s="18">
        <v>138.55</v>
      </c>
      <c r="H12" s="19">
        <f t="shared" si="2"/>
        <v>24.610000000000014</v>
      </c>
      <c r="I12" s="18">
        <v>113.94</v>
      </c>
      <c r="J12" s="33">
        <f t="shared" si="0"/>
        <v>6306.791771923493</v>
      </c>
      <c r="K12" s="34">
        <f t="shared" si="1"/>
        <v>7669.001228716868</v>
      </c>
      <c r="L12" s="37">
        <v>873806</v>
      </c>
      <c r="M12" s="17"/>
      <c r="N12" s="36" t="s">
        <v>21</v>
      </c>
      <c r="O12" s="36" t="s">
        <v>22</v>
      </c>
    </row>
    <row r="13" spans="1:15" s="1" customFormat="1" ht="19.5" customHeight="1">
      <c r="A13" s="14">
        <v>8</v>
      </c>
      <c r="B13" s="14" t="s">
        <v>19</v>
      </c>
      <c r="C13" s="15">
        <v>1</v>
      </c>
      <c r="D13" s="14">
        <v>15</v>
      </c>
      <c r="E13" s="16" t="s">
        <v>20</v>
      </c>
      <c r="F13" s="17">
        <v>3</v>
      </c>
      <c r="G13" s="18">
        <v>138.55</v>
      </c>
      <c r="H13" s="19">
        <f t="shared" si="2"/>
        <v>24.610000000000014</v>
      </c>
      <c r="I13" s="18">
        <v>113.94</v>
      </c>
      <c r="J13" s="33">
        <f t="shared" si="0"/>
        <v>6320.115481775531</v>
      </c>
      <c r="K13" s="34">
        <f t="shared" si="1"/>
        <v>7685.202738283308</v>
      </c>
      <c r="L13" s="37">
        <v>875652</v>
      </c>
      <c r="M13" s="17"/>
      <c r="N13" s="36" t="s">
        <v>21</v>
      </c>
      <c r="O13" s="36" t="s">
        <v>22</v>
      </c>
    </row>
    <row r="14" spans="1:15" s="1" customFormat="1" ht="19.5" customHeight="1">
      <c r="A14" s="14">
        <v>9</v>
      </c>
      <c r="B14" s="14" t="s">
        <v>19</v>
      </c>
      <c r="C14" s="15">
        <v>1</v>
      </c>
      <c r="D14" s="14">
        <v>16</v>
      </c>
      <c r="E14" s="16" t="s">
        <v>20</v>
      </c>
      <c r="F14" s="17">
        <v>3</v>
      </c>
      <c r="G14" s="18">
        <v>138.55</v>
      </c>
      <c r="H14" s="19">
        <f t="shared" si="2"/>
        <v>24.610000000000014</v>
      </c>
      <c r="I14" s="18">
        <v>113.94</v>
      </c>
      <c r="J14" s="33">
        <f t="shared" si="0"/>
        <v>6333.439191627571</v>
      </c>
      <c r="K14" s="34">
        <f t="shared" si="1"/>
        <v>7701.404247849746</v>
      </c>
      <c r="L14" s="37">
        <v>877498</v>
      </c>
      <c r="M14" s="17"/>
      <c r="N14" s="36" t="s">
        <v>21</v>
      </c>
      <c r="O14" s="36" t="s">
        <v>22</v>
      </c>
    </row>
    <row r="15" spans="1:15" s="1" customFormat="1" ht="19.5" customHeight="1">
      <c r="A15" s="14">
        <v>10</v>
      </c>
      <c r="B15" s="14" t="s">
        <v>19</v>
      </c>
      <c r="C15" s="15">
        <v>1</v>
      </c>
      <c r="D15" s="14">
        <v>17</v>
      </c>
      <c r="E15" s="16" t="s">
        <v>20</v>
      </c>
      <c r="F15" s="17">
        <v>3</v>
      </c>
      <c r="G15" s="18">
        <v>138.55</v>
      </c>
      <c r="H15" s="19">
        <f t="shared" si="2"/>
        <v>24.610000000000014</v>
      </c>
      <c r="I15" s="18">
        <v>113.94</v>
      </c>
      <c r="J15" s="33">
        <f t="shared" si="0"/>
        <v>6346.762901479609</v>
      </c>
      <c r="K15" s="34">
        <f t="shared" si="1"/>
        <v>7717.605757416184</v>
      </c>
      <c r="L15" s="37">
        <v>879344</v>
      </c>
      <c r="M15" s="38"/>
      <c r="N15" s="36" t="s">
        <v>21</v>
      </c>
      <c r="O15" s="36" t="s">
        <v>22</v>
      </c>
    </row>
    <row r="16" spans="1:15" s="1" customFormat="1" ht="19.5" customHeight="1">
      <c r="A16" s="14">
        <v>11</v>
      </c>
      <c r="B16" s="14" t="s">
        <v>19</v>
      </c>
      <c r="C16" s="15">
        <v>1</v>
      </c>
      <c r="D16" s="14">
        <v>18</v>
      </c>
      <c r="E16" s="16" t="s">
        <v>20</v>
      </c>
      <c r="F16" s="17">
        <v>3</v>
      </c>
      <c r="G16" s="18">
        <v>138.55</v>
      </c>
      <c r="H16" s="19">
        <f t="shared" si="2"/>
        <v>24.610000000000014</v>
      </c>
      <c r="I16" s="18">
        <v>113.94</v>
      </c>
      <c r="J16" s="33">
        <f t="shared" si="0"/>
        <v>6360.086611331649</v>
      </c>
      <c r="K16" s="34">
        <f t="shared" si="1"/>
        <v>7733.807266982622</v>
      </c>
      <c r="L16" s="37">
        <v>881190</v>
      </c>
      <c r="M16" s="38"/>
      <c r="N16" s="36" t="s">
        <v>21</v>
      </c>
      <c r="O16" s="36" t="s">
        <v>22</v>
      </c>
    </row>
    <row r="17" spans="1:15" s="1" customFormat="1" ht="19.5" customHeight="1">
      <c r="A17" s="14">
        <v>12</v>
      </c>
      <c r="B17" s="14" t="s">
        <v>19</v>
      </c>
      <c r="C17" s="15">
        <v>1</v>
      </c>
      <c r="D17" s="14">
        <v>19</v>
      </c>
      <c r="E17" s="16" t="s">
        <v>20</v>
      </c>
      <c r="F17" s="17">
        <v>3</v>
      </c>
      <c r="G17" s="18">
        <v>138.55</v>
      </c>
      <c r="H17" s="19">
        <f t="shared" si="2"/>
        <v>24.610000000000014</v>
      </c>
      <c r="I17" s="18">
        <v>113.94</v>
      </c>
      <c r="J17" s="33">
        <f t="shared" si="0"/>
        <v>6373.410321183687</v>
      </c>
      <c r="K17" s="34">
        <f t="shared" si="1"/>
        <v>7750.008776549061</v>
      </c>
      <c r="L17" s="37">
        <v>883036</v>
      </c>
      <c r="M17" s="38"/>
      <c r="N17" s="36" t="s">
        <v>21</v>
      </c>
      <c r="O17" s="36" t="s">
        <v>22</v>
      </c>
    </row>
    <row r="18" spans="1:15" s="1" customFormat="1" ht="19.5" customHeight="1">
      <c r="A18" s="14">
        <v>13</v>
      </c>
      <c r="B18" s="14" t="s">
        <v>19</v>
      </c>
      <c r="C18" s="15">
        <v>1</v>
      </c>
      <c r="D18" s="14">
        <v>20</v>
      </c>
      <c r="E18" s="16" t="s">
        <v>20</v>
      </c>
      <c r="F18" s="17">
        <v>3</v>
      </c>
      <c r="G18" s="18">
        <v>138.55</v>
      </c>
      <c r="H18" s="19">
        <f t="shared" si="2"/>
        <v>24.610000000000014</v>
      </c>
      <c r="I18" s="18">
        <v>113.94</v>
      </c>
      <c r="J18" s="33">
        <f t="shared" si="0"/>
        <v>6386.748466257668</v>
      </c>
      <c r="K18" s="34">
        <f t="shared" si="1"/>
        <v>7766.227839213621</v>
      </c>
      <c r="L18" s="37">
        <v>884884</v>
      </c>
      <c r="M18" s="38"/>
      <c r="N18" s="36" t="s">
        <v>21</v>
      </c>
      <c r="O18" s="36" t="s">
        <v>22</v>
      </c>
    </row>
    <row r="19" spans="1:15" s="1" customFormat="1" ht="19.5" customHeight="1">
      <c r="A19" s="14">
        <v>14</v>
      </c>
      <c r="B19" s="14" t="s">
        <v>19</v>
      </c>
      <c r="C19" s="15">
        <v>1</v>
      </c>
      <c r="D19" s="14">
        <v>21</v>
      </c>
      <c r="E19" s="16" t="s">
        <v>20</v>
      </c>
      <c r="F19" s="17">
        <v>3</v>
      </c>
      <c r="G19" s="18">
        <v>138.55</v>
      </c>
      <c r="H19" s="19">
        <f t="shared" si="2"/>
        <v>24.610000000000014</v>
      </c>
      <c r="I19" s="18">
        <v>113.94</v>
      </c>
      <c r="J19" s="33">
        <f t="shared" si="0"/>
        <v>6400.0721761097075</v>
      </c>
      <c r="K19" s="34">
        <f t="shared" si="1"/>
        <v>7782.42934878006</v>
      </c>
      <c r="L19" s="37">
        <v>886730</v>
      </c>
      <c r="M19" s="38"/>
      <c r="N19" s="36" t="s">
        <v>21</v>
      </c>
      <c r="O19" s="36" t="s">
        <v>22</v>
      </c>
    </row>
    <row r="20" spans="1:15" s="1" customFormat="1" ht="19.5" customHeight="1">
      <c r="A20" s="14">
        <v>15</v>
      </c>
      <c r="B20" s="14" t="s">
        <v>19</v>
      </c>
      <c r="C20" s="15">
        <v>1</v>
      </c>
      <c r="D20" s="14">
        <v>22</v>
      </c>
      <c r="E20" s="16" t="s">
        <v>20</v>
      </c>
      <c r="F20" s="17">
        <v>3</v>
      </c>
      <c r="G20" s="18">
        <v>138.55</v>
      </c>
      <c r="H20" s="19">
        <f t="shared" si="2"/>
        <v>24.610000000000014</v>
      </c>
      <c r="I20" s="18">
        <v>113.94</v>
      </c>
      <c r="J20" s="33">
        <f t="shared" si="0"/>
        <v>6413.395885961746</v>
      </c>
      <c r="K20" s="34">
        <f t="shared" si="1"/>
        <v>7798.630858346498</v>
      </c>
      <c r="L20" s="37">
        <v>888576</v>
      </c>
      <c r="M20" s="38"/>
      <c r="N20" s="36" t="s">
        <v>21</v>
      </c>
      <c r="O20" s="36" t="s">
        <v>22</v>
      </c>
    </row>
    <row r="21" spans="1:15" s="1" customFormat="1" ht="19.5" customHeight="1">
      <c r="A21" s="14">
        <v>16</v>
      </c>
      <c r="B21" s="14" t="s">
        <v>19</v>
      </c>
      <c r="C21" s="15">
        <v>1</v>
      </c>
      <c r="D21" s="14">
        <v>23</v>
      </c>
      <c r="E21" s="16" t="s">
        <v>20</v>
      </c>
      <c r="F21" s="17">
        <v>3</v>
      </c>
      <c r="G21" s="18">
        <v>138.55</v>
      </c>
      <c r="H21" s="19">
        <f t="shared" si="2"/>
        <v>24.610000000000014</v>
      </c>
      <c r="I21" s="18">
        <v>113.94</v>
      </c>
      <c r="J21" s="33">
        <f t="shared" si="0"/>
        <v>6426.719595813785</v>
      </c>
      <c r="K21" s="34">
        <f t="shared" si="1"/>
        <v>7814.832367912937</v>
      </c>
      <c r="L21" s="37">
        <v>890422</v>
      </c>
      <c r="M21" s="38"/>
      <c r="N21" s="36" t="s">
        <v>21</v>
      </c>
      <c r="O21" s="36" t="s">
        <v>22</v>
      </c>
    </row>
    <row r="22" spans="1:15" s="1" customFormat="1" ht="19.5" customHeight="1">
      <c r="A22" s="14">
        <v>17</v>
      </c>
      <c r="B22" s="14" t="s">
        <v>19</v>
      </c>
      <c r="C22" s="15">
        <v>1</v>
      </c>
      <c r="D22" s="14">
        <v>24</v>
      </c>
      <c r="E22" s="16" t="s">
        <v>20</v>
      </c>
      <c r="F22" s="17">
        <v>3</v>
      </c>
      <c r="G22" s="18">
        <v>138.55</v>
      </c>
      <c r="H22" s="19">
        <f t="shared" si="2"/>
        <v>24.610000000000014</v>
      </c>
      <c r="I22" s="18">
        <v>113.94</v>
      </c>
      <c r="J22" s="33">
        <f t="shared" si="0"/>
        <v>6440.050523276795</v>
      </c>
      <c r="K22" s="34">
        <f t="shared" si="1"/>
        <v>7831.042654028436</v>
      </c>
      <c r="L22" s="37">
        <v>892269</v>
      </c>
      <c r="M22" s="38"/>
      <c r="N22" s="36" t="s">
        <v>21</v>
      </c>
      <c r="O22" s="36" t="s">
        <v>22</v>
      </c>
    </row>
    <row r="23" spans="1:15" s="1" customFormat="1" ht="19.5" customHeight="1">
      <c r="A23" s="14">
        <v>18</v>
      </c>
      <c r="B23" s="14" t="s">
        <v>19</v>
      </c>
      <c r="C23" s="15">
        <v>1</v>
      </c>
      <c r="D23" s="14">
        <v>25</v>
      </c>
      <c r="E23" s="16" t="s">
        <v>20</v>
      </c>
      <c r="F23" s="17">
        <v>3</v>
      </c>
      <c r="G23" s="18">
        <v>138.55</v>
      </c>
      <c r="H23" s="19">
        <f t="shared" si="2"/>
        <v>24.610000000000014</v>
      </c>
      <c r="I23" s="18">
        <v>113.94</v>
      </c>
      <c r="J23" s="33">
        <f t="shared" si="0"/>
        <v>6453.367015517863</v>
      </c>
      <c r="K23" s="34">
        <f t="shared" si="1"/>
        <v>7847.235387045814</v>
      </c>
      <c r="L23" s="37">
        <v>894114</v>
      </c>
      <c r="M23" s="38"/>
      <c r="N23" s="36" t="s">
        <v>21</v>
      </c>
      <c r="O23" s="36" t="s">
        <v>22</v>
      </c>
    </row>
    <row r="24" spans="1:15" s="1" customFormat="1" ht="19.5" customHeight="1">
      <c r="A24" s="14">
        <v>19</v>
      </c>
      <c r="B24" s="14" t="s">
        <v>19</v>
      </c>
      <c r="C24" s="15">
        <v>1</v>
      </c>
      <c r="D24" s="14">
        <v>26</v>
      </c>
      <c r="E24" s="16" t="s">
        <v>20</v>
      </c>
      <c r="F24" s="17">
        <v>3</v>
      </c>
      <c r="G24" s="18">
        <v>138.55</v>
      </c>
      <c r="H24" s="20">
        <f t="shared" si="2"/>
        <v>24.610000000000014</v>
      </c>
      <c r="I24" s="18">
        <v>113.94</v>
      </c>
      <c r="J24" s="39">
        <f t="shared" si="0"/>
        <v>6466.690725369902</v>
      </c>
      <c r="K24" s="40">
        <f t="shared" si="1"/>
        <v>7863.436896612252</v>
      </c>
      <c r="L24" s="37">
        <v>895960</v>
      </c>
      <c r="M24" s="38"/>
      <c r="N24" s="41" t="s">
        <v>21</v>
      </c>
      <c r="O24" s="41" t="s">
        <v>22</v>
      </c>
    </row>
    <row r="25" spans="1:15" s="1" customFormat="1" ht="19.5" customHeight="1">
      <c r="A25" s="14">
        <v>20</v>
      </c>
      <c r="B25" s="14" t="s">
        <v>19</v>
      </c>
      <c r="C25" s="15">
        <v>1</v>
      </c>
      <c r="D25" s="14">
        <v>27</v>
      </c>
      <c r="E25" s="16" t="s">
        <v>20</v>
      </c>
      <c r="F25" s="17">
        <v>3</v>
      </c>
      <c r="G25" s="18">
        <v>138.55</v>
      </c>
      <c r="H25" s="19">
        <f t="shared" si="2"/>
        <v>24.610000000000014</v>
      </c>
      <c r="I25" s="18">
        <v>113.94</v>
      </c>
      <c r="J25" s="33">
        <f t="shared" si="0"/>
        <v>6480.014435221941</v>
      </c>
      <c r="K25" s="34">
        <f t="shared" si="1"/>
        <v>7879.63840617869</v>
      </c>
      <c r="L25" s="37">
        <v>897806</v>
      </c>
      <c r="M25" s="17"/>
      <c r="N25" s="36" t="s">
        <v>21</v>
      </c>
      <c r="O25" s="36" t="s">
        <v>22</v>
      </c>
    </row>
    <row r="26" spans="1:15" s="1" customFormat="1" ht="19.5" customHeight="1">
      <c r="A26" s="14">
        <v>21</v>
      </c>
      <c r="B26" s="14" t="s">
        <v>19</v>
      </c>
      <c r="C26" s="15">
        <v>1</v>
      </c>
      <c r="D26" s="14">
        <v>28</v>
      </c>
      <c r="E26" s="16" t="s">
        <v>20</v>
      </c>
      <c r="F26" s="17">
        <v>3</v>
      </c>
      <c r="G26" s="18">
        <v>138.55</v>
      </c>
      <c r="H26" s="19">
        <f t="shared" si="2"/>
        <v>24.610000000000014</v>
      </c>
      <c r="I26" s="18">
        <v>113.94</v>
      </c>
      <c r="J26" s="33">
        <f t="shared" si="0"/>
        <v>6671.014074341392</v>
      </c>
      <c r="K26" s="34">
        <f t="shared" si="1"/>
        <v>8111.892223977532</v>
      </c>
      <c r="L26" s="37">
        <v>924269</v>
      </c>
      <c r="M26" s="17"/>
      <c r="N26" s="36" t="s">
        <v>21</v>
      </c>
      <c r="O26" s="36" t="s">
        <v>22</v>
      </c>
    </row>
    <row r="27" spans="1:15" s="1" customFormat="1" ht="19.5" customHeight="1">
      <c r="A27" s="14">
        <v>22</v>
      </c>
      <c r="B27" s="14" t="s">
        <v>19</v>
      </c>
      <c r="C27" s="15">
        <v>1</v>
      </c>
      <c r="D27" s="14">
        <v>29</v>
      </c>
      <c r="E27" s="16" t="s">
        <v>20</v>
      </c>
      <c r="F27" s="17">
        <v>3</v>
      </c>
      <c r="G27" s="18">
        <v>138.55</v>
      </c>
      <c r="H27" s="19">
        <f t="shared" si="2"/>
        <v>24.610000000000014</v>
      </c>
      <c r="I27" s="18">
        <v>113.94</v>
      </c>
      <c r="J27" s="33">
        <f t="shared" si="0"/>
        <v>6684.337784193432</v>
      </c>
      <c r="K27" s="34">
        <f t="shared" si="1"/>
        <v>8128.09373354397</v>
      </c>
      <c r="L27" s="37">
        <v>926115</v>
      </c>
      <c r="M27" s="17"/>
      <c r="N27" s="36" t="s">
        <v>21</v>
      </c>
      <c r="O27" s="36" t="s">
        <v>22</v>
      </c>
    </row>
    <row r="28" spans="1:15" s="1" customFormat="1" ht="19.5" customHeight="1">
      <c r="A28" s="14">
        <v>23</v>
      </c>
      <c r="B28" s="14" t="s">
        <v>19</v>
      </c>
      <c r="C28" s="15">
        <v>1</v>
      </c>
      <c r="D28" s="14">
        <v>30</v>
      </c>
      <c r="E28" s="16" t="s">
        <v>20</v>
      </c>
      <c r="F28" s="17">
        <v>3</v>
      </c>
      <c r="G28" s="18">
        <v>138.55</v>
      </c>
      <c r="H28" s="19">
        <f t="shared" si="2"/>
        <v>24.610000000000014</v>
      </c>
      <c r="I28" s="18">
        <v>113.94</v>
      </c>
      <c r="J28" s="33">
        <f t="shared" si="0"/>
        <v>6697.668711656441</v>
      </c>
      <c r="K28" s="34">
        <f t="shared" si="1"/>
        <v>8144.30401965947</v>
      </c>
      <c r="L28" s="37">
        <v>927962</v>
      </c>
      <c r="M28" s="17"/>
      <c r="N28" s="36" t="s">
        <v>21</v>
      </c>
      <c r="O28" s="36" t="s">
        <v>22</v>
      </c>
    </row>
    <row r="29" spans="1:15" s="1" customFormat="1" ht="19.5" customHeight="1">
      <c r="A29" s="14">
        <v>24</v>
      </c>
      <c r="B29" s="14" t="s">
        <v>19</v>
      </c>
      <c r="C29" s="15">
        <v>1</v>
      </c>
      <c r="D29" s="14">
        <v>31</v>
      </c>
      <c r="E29" s="16" t="s">
        <v>20</v>
      </c>
      <c r="F29" s="17">
        <v>3</v>
      </c>
      <c r="G29" s="18">
        <v>138.55</v>
      </c>
      <c r="H29" s="19">
        <f t="shared" si="2"/>
        <v>24.610000000000014</v>
      </c>
      <c r="I29" s="18">
        <v>113.94</v>
      </c>
      <c r="J29" s="33">
        <f t="shared" si="0"/>
        <v>6710.999639119451</v>
      </c>
      <c r="K29" s="34">
        <f t="shared" si="1"/>
        <v>8160.514305774969</v>
      </c>
      <c r="L29" s="37">
        <v>929809</v>
      </c>
      <c r="M29" s="17"/>
      <c r="N29" s="36" t="s">
        <v>21</v>
      </c>
      <c r="O29" s="36" t="s">
        <v>22</v>
      </c>
    </row>
    <row r="30" spans="1:15" s="1" customFormat="1" ht="19.5" customHeight="1">
      <c r="A30" s="14">
        <v>25</v>
      </c>
      <c r="B30" s="14" t="s">
        <v>19</v>
      </c>
      <c r="C30" s="15">
        <v>1</v>
      </c>
      <c r="D30" s="14">
        <v>32</v>
      </c>
      <c r="E30" s="16" t="s">
        <v>20</v>
      </c>
      <c r="F30" s="17">
        <v>3</v>
      </c>
      <c r="G30" s="18">
        <v>138.55</v>
      </c>
      <c r="H30" s="19">
        <f t="shared" si="2"/>
        <v>24.610000000000014</v>
      </c>
      <c r="I30" s="18">
        <v>113.94</v>
      </c>
      <c r="J30" s="42">
        <f t="shared" si="0"/>
        <v>6724.32334897149</v>
      </c>
      <c r="K30" s="34">
        <f t="shared" si="1"/>
        <v>8176.7158153414075</v>
      </c>
      <c r="L30" s="37">
        <v>931655</v>
      </c>
      <c r="M30" s="17"/>
      <c r="N30" s="36" t="s">
        <v>21</v>
      </c>
      <c r="O30" s="36" t="s">
        <v>22</v>
      </c>
    </row>
    <row r="31" spans="1:15" s="1" customFormat="1" ht="19.5" customHeight="1">
      <c r="A31" s="14">
        <v>26</v>
      </c>
      <c r="B31" s="14" t="s">
        <v>19</v>
      </c>
      <c r="C31" s="15">
        <v>1</v>
      </c>
      <c r="D31" s="14">
        <v>33</v>
      </c>
      <c r="E31" s="16" t="s">
        <v>20</v>
      </c>
      <c r="F31" s="17">
        <v>3</v>
      </c>
      <c r="G31" s="18">
        <v>138.55</v>
      </c>
      <c r="H31" s="19">
        <f t="shared" si="2"/>
        <v>24.610000000000014</v>
      </c>
      <c r="I31" s="18">
        <v>113.94</v>
      </c>
      <c r="J31" s="33">
        <f t="shared" si="0"/>
        <v>6026.957776975821</v>
      </c>
      <c r="K31" s="34">
        <f t="shared" si="1"/>
        <v>7328.725645076356</v>
      </c>
      <c r="L31" s="37">
        <v>835035</v>
      </c>
      <c r="M31" s="17"/>
      <c r="N31" s="36" t="s">
        <v>21</v>
      </c>
      <c r="O31" s="36" t="s">
        <v>22</v>
      </c>
    </row>
    <row r="32" spans="1:15" s="1" customFormat="1" ht="19.5" customHeight="1">
      <c r="A32" s="14">
        <v>27</v>
      </c>
      <c r="B32" s="14" t="s">
        <v>19</v>
      </c>
      <c r="C32" s="15">
        <v>2</v>
      </c>
      <c r="D32" s="14">
        <v>1</v>
      </c>
      <c r="E32" s="16" t="s">
        <v>20</v>
      </c>
      <c r="F32" s="17">
        <v>3</v>
      </c>
      <c r="G32" s="18">
        <v>138.5</v>
      </c>
      <c r="H32" s="19">
        <f t="shared" si="2"/>
        <v>24.599999999999994</v>
      </c>
      <c r="I32" s="18">
        <v>113.9</v>
      </c>
      <c r="J32" s="33">
        <f t="shared" si="0"/>
        <v>4931.595667870036</v>
      </c>
      <c r="K32" s="34">
        <f t="shared" si="1"/>
        <v>5996.7164179104475</v>
      </c>
      <c r="L32" s="35">
        <v>683026</v>
      </c>
      <c r="M32" s="17"/>
      <c r="N32" s="36" t="s">
        <v>21</v>
      </c>
      <c r="O32" s="36" t="s">
        <v>22</v>
      </c>
    </row>
    <row r="33" spans="1:15" s="1" customFormat="1" ht="19.5" customHeight="1">
      <c r="A33" s="14">
        <v>28</v>
      </c>
      <c r="B33" s="14" t="s">
        <v>19</v>
      </c>
      <c r="C33" s="15">
        <v>2</v>
      </c>
      <c r="D33" s="14">
        <v>2</v>
      </c>
      <c r="E33" s="16" t="s">
        <v>20</v>
      </c>
      <c r="F33" s="17">
        <v>3</v>
      </c>
      <c r="G33" s="18">
        <v>138.5</v>
      </c>
      <c r="H33" s="19">
        <f t="shared" si="2"/>
        <v>24.599999999999994</v>
      </c>
      <c r="I33" s="18">
        <v>113.9</v>
      </c>
      <c r="J33" s="33">
        <f t="shared" si="0"/>
        <v>5809.407942238267</v>
      </c>
      <c r="K33" s="34">
        <f t="shared" si="1"/>
        <v>7064.117647058823</v>
      </c>
      <c r="L33" s="37">
        <v>804603</v>
      </c>
      <c r="M33" s="17"/>
      <c r="N33" s="36" t="s">
        <v>21</v>
      </c>
      <c r="O33" s="36" t="s">
        <v>22</v>
      </c>
    </row>
    <row r="34" spans="1:15" s="1" customFormat="1" ht="19.5" customHeight="1">
      <c r="A34" s="14">
        <v>29</v>
      </c>
      <c r="B34" s="14" t="s">
        <v>19</v>
      </c>
      <c r="C34" s="15">
        <v>2</v>
      </c>
      <c r="D34" s="14">
        <v>3</v>
      </c>
      <c r="E34" s="16" t="s">
        <v>20</v>
      </c>
      <c r="F34" s="17">
        <v>3</v>
      </c>
      <c r="G34" s="18">
        <v>138.5</v>
      </c>
      <c r="H34" s="19">
        <f t="shared" si="2"/>
        <v>24.599999999999994</v>
      </c>
      <c r="I34" s="18">
        <v>113.9</v>
      </c>
      <c r="J34" s="33">
        <f t="shared" si="0"/>
        <v>5911.56678700361</v>
      </c>
      <c r="K34" s="34">
        <f t="shared" si="1"/>
        <v>7188.340649692713</v>
      </c>
      <c r="L34" s="37">
        <v>818752</v>
      </c>
      <c r="M34" s="17"/>
      <c r="N34" s="36" t="s">
        <v>21</v>
      </c>
      <c r="O34" s="36" t="s">
        <v>22</v>
      </c>
    </row>
    <row r="35" spans="1:15" s="1" customFormat="1" ht="19.5" customHeight="1">
      <c r="A35" s="14">
        <v>30</v>
      </c>
      <c r="B35" s="14" t="s">
        <v>19</v>
      </c>
      <c r="C35" s="15">
        <v>2</v>
      </c>
      <c r="D35" s="14">
        <v>4</v>
      </c>
      <c r="E35" s="16" t="s">
        <v>20</v>
      </c>
      <c r="F35" s="17">
        <v>3</v>
      </c>
      <c r="G35" s="18">
        <v>138.5</v>
      </c>
      <c r="H35" s="19">
        <f t="shared" si="2"/>
        <v>24.599999999999994</v>
      </c>
      <c r="I35" s="18">
        <v>113.9</v>
      </c>
      <c r="J35" s="33">
        <f t="shared" si="0"/>
        <v>6013.7256317689535</v>
      </c>
      <c r="K35" s="34">
        <f t="shared" si="1"/>
        <v>7312.563652326602</v>
      </c>
      <c r="L35" s="37">
        <v>832901</v>
      </c>
      <c r="M35" s="17"/>
      <c r="N35" s="36" t="s">
        <v>21</v>
      </c>
      <c r="O35" s="36" t="s">
        <v>22</v>
      </c>
    </row>
    <row r="36" spans="1:15" s="1" customFormat="1" ht="19.5" customHeight="1">
      <c r="A36" s="14">
        <v>31</v>
      </c>
      <c r="B36" s="14" t="s">
        <v>19</v>
      </c>
      <c r="C36" s="15">
        <v>2</v>
      </c>
      <c r="D36" s="14">
        <v>5</v>
      </c>
      <c r="E36" s="16" t="s">
        <v>20</v>
      </c>
      <c r="F36" s="17">
        <v>3</v>
      </c>
      <c r="G36" s="18">
        <v>138.5</v>
      </c>
      <c r="H36" s="19">
        <f t="shared" si="2"/>
        <v>24.599999999999994</v>
      </c>
      <c r="I36" s="18">
        <v>113.9</v>
      </c>
      <c r="J36" s="33">
        <f t="shared" si="0"/>
        <v>6115.898916967509</v>
      </c>
      <c r="K36" s="34">
        <f t="shared" si="1"/>
        <v>7436.804214223002</v>
      </c>
      <c r="L36" s="37">
        <v>847052</v>
      </c>
      <c r="M36" s="17"/>
      <c r="N36" s="36" t="s">
        <v>21</v>
      </c>
      <c r="O36" s="36" t="s">
        <v>22</v>
      </c>
    </row>
    <row r="37" spans="1:15" s="1" customFormat="1" ht="19.5" customHeight="1">
      <c r="A37" s="14">
        <v>32</v>
      </c>
      <c r="B37" s="14" t="s">
        <v>19</v>
      </c>
      <c r="C37" s="15">
        <v>2</v>
      </c>
      <c r="D37" s="14">
        <v>6</v>
      </c>
      <c r="E37" s="16" t="s">
        <v>20</v>
      </c>
      <c r="F37" s="17">
        <v>3</v>
      </c>
      <c r="G37" s="18">
        <v>138.5</v>
      </c>
      <c r="H37" s="19">
        <f t="shared" si="2"/>
        <v>24.599999999999994</v>
      </c>
      <c r="I37" s="18">
        <v>113.9</v>
      </c>
      <c r="J37" s="33">
        <f t="shared" si="0"/>
        <v>6129.220216606498</v>
      </c>
      <c r="K37" s="34">
        <f t="shared" si="1"/>
        <v>7453.002633889376</v>
      </c>
      <c r="L37" s="37">
        <v>848897</v>
      </c>
      <c r="M37" s="17"/>
      <c r="N37" s="36" t="s">
        <v>21</v>
      </c>
      <c r="O37" s="36" t="s">
        <v>22</v>
      </c>
    </row>
    <row r="38" spans="1:15" s="1" customFormat="1" ht="19.5" customHeight="1">
      <c r="A38" s="14">
        <v>33</v>
      </c>
      <c r="B38" s="14" t="s">
        <v>19</v>
      </c>
      <c r="C38" s="15">
        <v>2</v>
      </c>
      <c r="D38" s="14">
        <v>14</v>
      </c>
      <c r="E38" s="16" t="s">
        <v>20</v>
      </c>
      <c r="F38" s="17">
        <v>3</v>
      </c>
      <c r="G38" s="18">
        <v>138.5</v>
      </c>
      <c r="H38" s="19">
        <f t="shared" si="2"/>
        <v>24.599999999999994</v>
      </c>
      <c r="I38" s="18">
        <v>113.9</v>
      </c>
      <c r="J38" s="33">
        <f t="shared" si="0"/>
        <v>6235.819494584837</v>
      </c>
      <c r="K38" s="34">
        <f t="shared" si="1"/>
        <v>7582.625109745391</v>
      </c>
      <c r="L38" s="37">
        <v>863661</v>
      </c>
      <c r="M38" s="38"/>
      <c r="N38" s="36" t="s">
        <v>21</v>
      </c>
      <c r="O38" s="36" t="s">
        <v>22</v>
      </c>
    </row>
    <row r="39" spans="1:15" s="1" customFormat="1" ht="19.5" customHeight="1">
      <c r="A39" s="14">
        <v>34</v>
      </c>
      <c r="B39" s="14" t="s">
        <v>19</v>
      </c>
      <c r="C39" s="15">
        <v>2</v>
      </c>
      <c r="D39" s="14">
        <v>17</v>
      </c>
      <c r="E39" s="16" t="s">
        <v>20</v>
      </c>
      <c r="F39" s="17">
        <v>3</v>
      </c>
      <c r="G39" s="18">
        <v>138.5</v>
      </c>
      <c r="H39" s="19">
        <f t="shared" si="2"/>
        <v>24.599999999999994</v>
      </c>
      <c r="I39" s="18">
        <v>113.9</v>
      </c>
      <c r="J39" s="33">
        <f t="shared" si="0"/>
        <v>6275.797833935018</v>
      </c>
      <c r="K39" s="34">
        <f t="shared" si="1"/>
        <v>7631.237928007024</v>
      </c>
      <c r="L39" s="37">
        <v>869198</v>
      </c>
      <c r="M39" s="38"/>
      <c r="N39" s="36" t="s">
        <v>21</v>
      </c>
      <c r="O39" s="36" t="s">
        <v>22</v>
      </c>
    </row>
    <row r="40" spans="1:15" s="1" customFormat="1" ht="19.5" customHeight="1">
      <c r="A40" s="14">
        <v>35</v>
      </c>
      <c r="B40" s="14" t="s">
        <v>19</v>
      </c>
      <c r="C40" s="15">
        <v>2</v>
      </c>
      <c r="D40" s="14">
        <v>18</v>
      </c>
      <c r="E40" s="16" t="s">
        <v>20</v>
      </c>
      <c r="F40" s="17">
        <v>3</v>
      </c>
      <c r="G40" s="18">
        <v>138.5</v>
      </c>
      <c r="H40" s="20">
        <f t="shared" si="2"/>
        <v>24.599999999999994</v>
      </c>
      <c r="I40" s="18">
        <v>113.9</v>
      </c>
      <c r="J40" s="39">
        <f t="shared" si="0"/>
        <v>6289.119133574007</v>
      </c>
      <c r="K40" s="40">
        <f t="shared" si="1"/>
        <v>7647.436347673397</v>
      </c>
      <c r="L40" s="37">
        <v>871043</v>
      </c>
      <c r="M40" s="38"/>
      <c r="N40" s="41" t="s">
        <v>21</v>
      </c>
      <c r="O40" s="41" t="s">
        <v>22</v>
      </c>
    </row>
    <row r="41" spans="1:15" s="1" customFormat="1" ht="19.5" customHeight="1">
      <c r="A41" s="14">
        <v>36</v>
      </c>
      <c r="B41" s="14" t="s">
        <v>19</v>
      </c>
      <c r="C41" s="15">
        <v>2</v>
      </c>
      <c r="D41" s="14">
        <v>19</v>
      </c>
      <c r="E41" s="16" t="s">
        <v>20</v>
      </c>
      <c r="F41" s="17">
        <v>3</v>
      </c>
      <c r="G41" s="18">
        <v>138.5</v>
      </c>
      <c r="H41" s="19">
        <f t="shared" si="2"/>
        <v>24.599999999999994</v>
      </c>
      <c r="I41" s="18">
        <v>113.9</v>
      </c>
      <c r="J41" s="33">
        <f t="shared" si="0"/>
        <v>6302.447653429603</v>
      </c>
      <c r="K41" s="34">
        <f t="shared" si="1"/>
        <v>7663.643546971027</v>
      </c>
      <c r="L41" s="37">
        <v>872889</v>
      </c>
      <c r="M41" s="17"/>
      <c r="N41" s="36" t="s">
        <v>21</v>
      </c>
      <c r="O41" s="36" t="s">
        <v>22</v>
      </c>
    </row>
    <row r="42" spans="1:15" s="1" customFormat="1" ht="19.5" customHeight="1">
      <c r="A42" s="14">
        <v>37</v>
      </c>
      <c r="B42" s="14" t="s">
        <v>19</v>
      </c>
      <c r="C42" s="15">
        <v>2</v>
      </c>
      <c r="D42" s="14">
        <v>20</v>
      </c>
      <c r="E42" s="16" t="s">
        <v>20</v>
      </c>
      <c r="F42" s="17">
        <v>3</v>
      </c>
      <c r="G42" s="18">
        <v>138.5</v>
      </c>
      <c r="H42" s="19">
        <f t="shared" si="2"/>
        <v>24.599999999999994</v>
      </c>
      <c r="I42" s="18">
        <v>113.9</v>
      </c>
      <c r="J42" s="33">
        <f t="shared" si="0"/>
        <v>6315.776173285199</v>
      </c>
      <c r="K42" s="34">
        <f t="shared" si="1"/>
        <v>7679.850746268657</v>
      </c>
      <c r="L42" s="37">
        <v>874735</v>
      </c>
      <c r="M42" s="17"/>
      <c r="N42" s="36" t="s">
        <v>21</v>
      </c>
      <c r="O42" s="36" t="s">
        <v>22</v>
      </c>
    </row>
    <row r="43" spans="1:15" s="1" customFormat="1" ht="19.5" customHeight="1">
      <c r="A43" s="14">
        <v>38</v>
      </c>
      <c r="B43" s="14" t="s">
        <v>19</v>
      </c>
      <c r="C43" s="15">
        <v>2</v>
      </c>
      <c r="D43" s="14">
        <v>21</v>
      </c>
      <c r="E43" s="16" t="s">
        <v>20</v>
      </c>
      <c r="F43" s="17">
        <v>3</v>
      </c>
      <c r="G43" s="18">
        <v>138.5</v>
      </c>
      <c r="H43" s="19">
        <f t="shared" si="2"/>
        <v>24.599999999999994</v>
      </c>
      <c r="I43" s="18">
        <v>113.9</v>
      </c>
      <c r="J43" s="33">
        <f t="shared" si="0"/>
        <v>6329.097472924188</v>
      </c>
      <c r="K43" s="34">
        <f t="shared" si="1"/>
        <v>7696.04916593503</v>
      </c>
      <c r="L43" s="37">
        <v>876580</v>
      </c>
      <c r="M43" s="17"/>
      <c r="N43" s="36" t="s">
        <v>21</v>
      </c>
      <c r="O43" s="36" t="s">
        <v>22</v>
      </c>
    </row>
    <row r="44" spans="1:15" s="1" customFormat="1" ht="19.5" customHeight="1">
      <c r="A44" s="14">
        <v>39</v>
      </c>
      <c r="B44" s="14" t="s">
        <v>19</v>
      </c>
      <c r="C44" s="15">
        <v>2</v>
      </c>
      <c r="D44" s="14">
        <v>22</v>
      </c>
      <c r="E44" s="16" t="s">
        <v>20</v>
      </c>
      <c r="F44" s="17">
        <v>3</v>
      </c>
      <c r="G44" s="18">
        <v>138.5</v>
      </c>
      <c r="H44" s="19">
        <f t="shared" si="2"/>
        <v>24.599999999999994</v>
      </c>
      <c r="I44" s="18">
        <v>113.9</v>
      </c>
      <c r="J44" s="33">
        <f t="shared" si="0"/>
        <v>6342.425992779783</v>
      </c>
      <c r="K44" s="34">
        <f t="shared" si="1"/>
        <v>7712.25636523266</v>
      </c>
      <c r="L44" s="37">
        <v>878426</v>
      </c>
      <c r="M44" s="17"/>
      <c r="N44" s="36" t="s">
        <v>21</v>
      </c>
      <c r="O44" s="36" t="s">
        <v>22</v>
      </c>
    </row>
    <row r="45" spans="1:15" s="1" customFormat="1" ht="19.5" customHeight="1">
      <c r="A45" s="14">
        <v>40</v>
      </c>
      <c r="B45" s="14" t="s">
        <v>19</v>
      </c>
      <c r="C45" s="15">
        <v>2</v>
      </c>
      <c r="D45" s="14">
        <v>24</v>
      </c>
      <c r="E45" s="16" t="s">
        <v>20</v>
      </c>
      <c r="F45" s="17">
        <v>3</v>
      </c>
      <c r="G45" s="18">
        <v>138.5</v>
      </c>
      <c r="H45" s="19">
        <f t="shared" si="2"/>
        <v>24.599999999999994</v>
      </c>
      <c r="I45" s="18">
        <v>113.9</v>
      </c>
      <c r="J45" s="33">
        <f t="shared" si="0"/>
        <v>6369.068592057762</v>
      </c>
      <c r="K45" s="34">
        <f t="shared" si="1"/>
        <v>7744.653204565408</v>
      </c>
      <c r="L45" s="37">
        <v>882116</v>
      </c>
      <c r="M45" s="17"/>
      <c r="N45" s="36" t="s">
        <v>21</v>
      </c>
      <c r="O45" s="36" t="s">
        <v>22</v>
      </c>
    </row>
    <row r="46" spans="1:15" s="1" customFormat="1" ht="19.5" customHeight="1">
      <c r="A46" s="14">
        <v>41</v>
      </c>
      <c r="B46" s="14" t="s">
        <v>19</v>
      </c>
      <c r="C46" s="15">
        <v>2</v>
      </c>
      <c r="D46" s="14">
        <v>25</v>
      </c>
      <c r="E46" s="16" t="s">
        <v>20</v>
      </c>
      <c r="F46" s="17">
        <v>3</v>
      </c>
      <c r="G46" s="18">
        <v>138.5</v>
      </c>
      <c r="H46" s="19">
        <f t="shared" si="2"/>
        <v>24.599999999999994</v>
      </c>
      <c r="I46" s="18">
        <v>113.9</v>
      </c>
      <c r="J46" s="33">
        <f t="shared" si="0"/>
        <v>6382.389891696751</v>
      </c>
      <c r="K46" s="34">
        <f t="shared" si="1"/>
        <v>7760.851624231782</v>
      </c>
      <c r="L46" s="37">
        <v>883961</v>
      </c>
      <c r="M46" s="17"/>
      <c r="N46" s="36" t="s">
        <v>21</v>
      </c>
      <c r="O46" s="36" t="s">
        <v>22</v>
      </c>
    </row>
    <row r="47" spans="1:15" s="1" customFormat="1" ht="19.5" customHeight="1">
      <c r="A47" s="14">
        <v>42</v>
      </c>
      <c r="B47" s="14" t="s">
        <v>19</v>
      </c>
      <c r="C47" s="15">
        <v>2</v>
      </c>
      <c r="D47" s="14">
        <v>26</v>
      </c>
      <c r="E47" s="16" t="s">
        <v>20</v>
      </c>
      <c r="F47" s="17">
        <v>3</v>
      </c>
      <c r="G47" s="18">
        <v>138.5</v>
      </c>
      <c r="H47" s="19">
        <f t="shared" si="2"/>
        <v>24.599999999999994</v>
      </c>
      <c r="I47" s="18">
        <v>113.9</v>
      </c>
      <c r="J47" s="33">
        <f t="shared" si="0"/>
        <v>6395.7256317689535</v>
      </c>
      <c r="K47" s="34">
        <f t="shared" si="1"/>
        <v>7777.067603160667</v>
      </c>
      <c r="L47" s="37">
        <v>885808</v>
      </c>
      <c r="M47" s="17"/>
      <c r="N47" s="36" t="s">
        <v>21</v>
      </c>
      <c r="O47" s="36" t="s">
        <v>22</v>
      </c>
    </row>
    <row r="48" spans="1:15" s="1" customFormat="1" ht="19.5" customHeight="1">
      <c r="A48" s="14">
        <v>43</v>
      </c>
      <c r="B48" s="14" t="s">
        <v>19</v>
      </c>
      <c r="C48" s="15">
        <v>2</v>
      </c>
      <c r="D48" s="14">
        <v>27</v>
      </c>
      <c r="E48" s="16" t="s">
        <v>20</v>
      </c>
      <c r="F48" s="17">
        <v>3</v>
      </c>
      <c r="G48" s="18">
        <v>138.5</v>
      </c>
      <c r="H48" s="19">
        <f t="shared" si="2"/>
        <v>24.599999999999994</v>
      </c>
      <c r="I48" s="18">
        <v>113.9</v>
      </c>
      <c r="J48" s="33">
        <f t="shared" si="0"/>
        <v>6409.046931407942</v>
      </c>
      <c r="K48" s="34">
        <f t="shared" si="1"/>
        <v>7793.266022827041</v>
      </c>
      <c r="L48" s="37">
        <v>887653</v>
      </c>
      <c r="M48" s="17"/>
      <c r="N48" s="36" t="s">
        <v>21</v>
      </c>
      <c r="O48" s="36" t="s">
        <v>22</v>
      </c>
    </row>
    <row r="49" spans="1:15" s="1" customFormat="1" ht="19.5" customHeight="1">
      <c r="A49" s="14">
        <v>44</v>
      </c>
      <c r="B49" s="14" t="s">
        <v>19</v>
      </c>
      <c r="C49" s="15">
        <v>2</v>
      </c>
      <c r="D49" s="14">
        <v>28</v>
      </c>
      <c r="E49" s="16" t="s">
        <v>20</v>
      </c>
      <c r="F49" s="17">
        <v>3</v>
      </c>
      <c r="G49" s="18">
        <v>138.5</v>
      </c>
      <c r="H49" s="19">
        <f t="shared" si="2"/>
        <v>24.599999999999994</v>
      </c>
      <c r="I49" s="18">
        <v>113.9</v>
      </c>
      <c r="J49" s="33">
        <f t="shared" si="0"/>
        <v>6600.050541516245</v>
      </c>
      <c r="K49" s="34">
        <f t="shared" si="1"/>
        <v>8025.522388059701</v>
      </c>
      <c r="L49" s="37">
        <v>914107</v>
      </c>
      <c r="M49" s="17"/>
      <c r="N49" s="36" t="s">
        <v>21</v>
      </c>
      <c r="O49" s="36" t="s">
        <v>22</v>
      </c>
    </row>
    <row r="50" spans="1:15" s="1" customFormat="1" ht="19.5" customHeight="1">
      <c r="A50" s="14">
        <v>45</v>
      </c>
      <c r="B50" s="14" t="s">
        <v>19</v>
      </c>
      <c r="C50" s="15">
        <v>2</v>
      </c>
      <c r="D50" s="14">
        <v>29</v>
      </c>
      <c r="E50" s="16" t="s">
        <v>20</v>
      </c>
      <c r="F50" s="17">
        <v>3</v>
      </c>
      <c r="G50" s="18">
        <v>138.5</v>
      </c>
      <c r="H50" s="19">
        <f t="shared" si="2"/>
        <v>24.599999999999994</v>
      </c>
      <c r="I50" s="18">
        <v>113.9</v>
      </c>
      <c r="J50" s="33">
        <f t="shared" si="0"/>
        <v>6613.3718411552345</v>
      </c>
      <c r="K50" s="34">
        <f t="shared" si="1"/>
        <v>8041.720807726075</v>
      </c>
      <c r="L50" s="37">
        <v>915952</v>
      </c>
      <c r="M50" s="17"/>
      <c r="N50" s="36" t="s">
        <v>21</v>
      </c>
      <c r="O50" s="36" t="s">
        <v>22</v>
      </c>
    </row>
    <row r="51" spans="1:15" s="1" customFormat="1" ht="19.5" customHeight="1">
      <c r="A51" s="14">
        <v>46</v>
      </c>
      <c r="B51" s="14" t="s">
        <v>19</v>
      </c>
      <c r="C51" s="15">
        <v>2</v>
      </c>
      <c r="D51" s="14">
        <v>30</v>
      </c>
      <c r="E51" s="16" t="s">
        <v>20</v>
      </c>
      <c r="F51" s="17">
        <v>3</v>
      </c>
      <c r="G51" s="18">
        <v>138.5</v>
      </c>
      <c r="H51" s="19">
        <f t="shared" si="2"/>
        <v>24.599999999999994</v>
      </c>
      <c r="I51" s="18">
        <v>113.9</v>
      </c>
      <c r="J51" s="33">
        <f t="shared" si="0"/>
        <v>6626.707581227437</v>
      </c>
      <c r="K51" s="34">
        <f t="shared" si="1"/>
        <v>8057.93678665496</v>
      </c>
      <c r="L51" s="37">
        <v>917799</v>
      </c>
      <c r="M51" s="17"/>
      <c r="N51" s="36" t="s">
        <v>21</v>
      </c>
      <c r="O51" s="36" t="s">
        <v>22</v>
      </c>
    </row>
    <row r="52" spans="1:15" s="1" customFormat="1" ht="19.5" customHeight="1">
      <c r="A52" s="14">
        <v>47</v>
      </c>
      <c r="B52" s="14" t="s">
        <v>19</v>
      </c>
      <c r="C52" s="15">
        <v>2</v>
      </c>
      <c r="D52" s="14">
        <v>31</v>
      </c>
      <c r="E52" s="16" t="s">
        <v>20</v>
      </c>
      <c r="F52" s="17">
        <v>3</v>
      </c>
      <c r="G52" s="18">
        <v>138.5</v>
      </c>
      <c r="H52" s="19">
        <f t="shared" si="2"/>
        <v>24.599999999999994</v>
      </c>
      <c r="I52" s="18">
        <v>113.9</v>
      </c>
      <c r="J52" s="33">
        <f t="shared" si="0"/>
        <v>6640.02166064982</v>
      </c>
      <c r="K52" s="34">
        <f t="shared" si="1"/>
        <v>8074.126426690079</v>
      </c>
      <c r="L52" s="37">
        <v>919643</v>
      </c>
      <c r="M52" s="17"/>
      <c r="N52" s="36" t="s">
        <v>21</v>
      </c>
      <c r="O52" s="36" t="s">
        <v>22</v>
      </c>
    </row>
    <row r="53" spans="1:15" s="1" customFormat="1" ht="19.5" customHeight="1">
      <c r="A53" s="14">
        <v>48</v>
      </c>
      <c r="B53" s="14" t="s">
        <v>19</v>
      </c>
      <c r="C53" s="15">
        <v>2</v>
      </c>
      <c r="D53" s="14">
        <v>32</v>
      </c>
      <c r="E53" s="16" t="s">
        <v>20</v>
      </c>
      <c r="F53" s="17">
        <v>3</v>
      </c>
      <c r="G53" s="18">
        <v>138.5</v>
      </c>
      <c r="H53" s="19">
        <f t="shared" si="2"/>
        <v>24.599999999999994</v>
      </c>
      <c r="I53" s="18">
        <v>113.9</v>
      </c>
      <c r="J53" s="33">
        <f aca="true" t="shared" si="3" ref="J53:J87">L53/G53</f>
        <v>6653.342960288809</v>
      </c>
      <c r="K53" s="34">
        <f aca="true" t="shared" si="4" ref="K53:K87">L53/I53</f>
        <v>8090.324846356452</v>
      </c>
      <c r="L53" s="37">
        <v>921488</v>
      </c>
      <c r="M53" s="17"/>
      <c r="N53" s="36" t="s">
        <v>21</v>
      </c>
      <c r="O53" s="36" t="s">
        <v>22</v>
      </c>
    </row>
    <row r="54" spans="1:15" s="1" customFormat="1" ht="19.5" customHeight="1">
      <c r="A54" s="14">
        <v>49</v>
      </c>
      <c r="B54" s="14" t="s">
        <v>19</v>
      </c>
      <c r="C54" s="15">
        <v>2</v>
      </c>
      <c r="D54" s="14">
        <v>33</v>
      </c>
      <c r="E54" s="16" t="s">
        <v>20</v>
      </c>
      <c r="F54" s="17">
        <v>3</v>
      </c>
      <c r="G54" s="18">
        <v>138.5</v>
      </c>
      <c r="H54" s="19">
        <f t="shared" si="2"/>
        <v>24.599999999999994</v>
      </c>
      <c r="I54" s="18">
        <v>113.9</v>
      </c>
      <c r="J54" s="33">
        <f t="shared" si="3"/>
        <v>5955.985559566787</v>
      </c>
      <c r="K54" s="34">
        <f t="shared" si="4"/>
        <v>7242.35294117647</v>
      </c>
      <c r="L54" s="37">
        <v>824904</v>
      </c>
      <c r="M54" s="17"/>
      <c r="N54" s="36" t="s">
        <v>21</v>
      </c>
      <c r="O54" s="36" t="s">
        <v>22</v>
      </c>
    </row>
    <row r="55" spans="1:15" s="1" customFormat="1" ht="19.5" customHeight="1">
      <c r="A55" s="14">
        <v>50</v>
      </c>
      <c r="B55" s="14" t="s">
        <v>19</v>
      </c>
      <c r="C55" s="15">
        <v>3</v>
      </c>
      <c r="D55" s="14">
        <v>1</v>
      </c>
      <c r="E55" s="16" t="s">
        <v>23</v>
      </c>
      <c r="F55" s="17">
        <v>3</v>
      </c>
      <c r="G55" s="21">
        <v>113.01</v>
      </c>
      <c r="H55" s="19">
        <f t="shared" si="2"/>
        <v>20.070000000000007</v>
      </c>
      <c r="I55" s="21">
        <v>92.94</v>
      </c>
      <c r="J55" s="33">
        <f t="shared" si="3"/>
        <v>4885.452614812848</v>
      </c>
      <c r="K55" s="34">
        <f t="shared" si="4"/>
        <v>5940.445448676565</v>
      </c>
      <c r="L55" s="35">
        <v>552105</v>
      </c>
      <c r="M55" s="38"/>
      <c r="N55" s="36" t="s">
        <v>21</v>
      </c>
      <c r="O55" s="36" t="s">
        <v>22</v>
      </c>
    </row>
    <row r="56" spans="1:15" s="1" customFormat="1" ht="19.5" customHeight="1">
      <c r="A56" s="14">
        <v>51</v>
      </c>
      <c r="B56" s="14" t="s">
        <v>19</v>
      </c>
      <c r="C56" s="15">
        <v>3</v>
      </c>
      <c r="D56" s="14">
        <v>2</v>
      </c>
      <c r="E56" s="16" t="s">
        <v>23</v>
      </c>
      <c r="F56" s="17">
        <v>3</v>
      </c>
      <c r="G56" s="21">
        <v>113.25</v>
      </c>
      <c r="H56" s="19">
        <f t="shared" si="2"/>
        <v>20.11</v>
      </c>
      <c r="I56" s="21">
        <v>93.14</v>
      </c>
      <c r="J56" s="33">
        <f t="shared" si="3"/>
        <v>5758.781456953642</v>
      </c>
      <c r="K56" s="34">
        <f t="shared" si="4"/>
        <v>7002.16877818338</v>
      </c>
      <c r="L56" s="37">
        <v>652182</v>
      </c>
      <c r="M56" s="38"/>
      <c r="N56" s="36" t="s">
        <v>21</v>
      </c>
      <c r="O56" s="36" t="s">
        <v>22</v>
      </c>
    </row>
    <row r="57" spans="1:15" s="1" customFormat="1" ht="19.5" customHeight="1">
      <c r="A57" s="14">
        <v>52</v>
      </c>
      <c r="B57" s="14" t="s">
        <v>19</v>
      </c>
      <c r="C57" s="15">
        <v>3</v>
      </c>
      <c r="D57" s="14">
        <v>14</v>
      </c>
      <c r="E57" s="16" t="s">
        <v>23</v>
      </c>
      <c r="F57" s="17">
        <v>3</v>
      </c>
      <c r="G57" s="21">
        <v>113.25</v>
      </c>
      <c r="H57" s="19">
        <f t="shared" si="2"/>
        <v>20.11</v>
      </c>
      <c r="I57" s="21">
        <v>93.14</v>
      </c>
      <c r="J57" s="33">
        <f t="shared" si="3"/>
        <v>6185.200883002208</v>
      </c>
      <c r="K57" s="34">
        <f t="shared" si="4"/>
        <v>7520.65707537041</v>
      </c>
      <c r="L57" s="37">
        <v>700474</v>
      </c>
      <c r="M57" s="17"/>
      <c r="N57" s="36" t="s">
        <v>21</v>
      </c>
      <c r="O57" s="36" t="s">
        <v>22</v>
      </c>
    </row>
    <row r="58" spans="1:15" s="1" customFormat="1" ht="19.5" customHeight="1">
      <c r="A58" s="14">
        <v>53</v>
      </c>
      <c r="B58" s="14" t="s">
        <v>19</v>
      </c>
      <c r="C58" s="15">
        <v>3</v>
      </c>
      <c r="D58" s="14">
        <v>18</v>
      </c>
      <c r="E58" s="16" t="s">
        <v>23</v>
      </c>
      <c r="F58" s="17">
        <v>3</v>
      </c>
      <c r="G58" s="21">
        <v>113.25</v>
      </c>
      <c r="H58" s="19">
        <f t="shared" si="2"/>
        <v>20.11</v>
      </c>
      <c r="I58" s="21">
        <v>93.14</v>
      </c>
      <c r="J58" s="33">
        <f t="shared" si="3"/>
        <v>6238.507726269316</v>
      </c>
      <c r="K58" s="34">
        <f t="shared" si="4"/>
        <v>7585.473480781619</v>
      </c>
      <c r="L58" s="37">
        <v>706511</v>
      </c>
      <c r="M58" s="17"/>
      <c r="N58" s="36" t="s">
        <v>21</v>
      </c>
      <c r="O58" s="36" t="s">
        <v>22</v>
      </c>
    </row>
    <row r="59" spans="1:15" s="1" customFormat="1" ht="19.5" customHeight="1">
      <c r="A59" s="14">
        <v>54</v>
      </c>
      <c r="B59" s="14" t="s">
        <v>19</v>
      </c>
      <c r="C59" s="15">
        <v>3</v>
      </c>
      <c r="D59" s="14">
        <v>20</v>
      </c>
      <c r="E59" s="16" t="s">
        <v>23</v>
      </c>
      <c r="F59" s="17">
        <v>3</v>
      </c>
      <c r="G59" s="21">
        <v>113.25</v>
      </c>
      <c r="H59" s="19">
        <f t="shared" si="2"/>
        <v>20.11</v>
      </c>
      <c r="I59" s="21">
        <v>93.14</v>
      </c>
      <c r="J59" s="33">
        <f t="shared" si="3"/>
        <v>6265.165562913908</v>
      </c>
      <c r="K59" s="34">
        <f t="shared" si="4"/>
        <v>7617.887051750054</v>
      </c>
      <c r="L59" s="37">
        <v>709530</v>
      </c>
      <c r="M59" s="17"/>
      <c r="N59" s="36" t="s">
        <v>21</v>
      </c>
      <c r="O59" s="36" t="s">
        <v>22</v>
      </c>
    </row>
    <row r="60" spans="1:15" s="1" customFormat="1" ht="19.5" customHeight="1">
      <c r="A60" s="14">
        <v>55</v>
      </c>
      <c r="B60" s="14" t="s">
        <v>19</v>
      </c>
      <c r="C60" s="15">
        <v>3</v>
      </c>
      <c r="D60" s="14">
        <v>21</v>
      </c>
      <c r="E60" s="16" t="s">
        <v>23</v>
      </c>
      <c r="F60" s="17">
        <v>3</v>
      </c>
      <c r="G60" s="21">
        <v>113.25</v>
      </c>
      <c r="H60" s="19">
        <f t="shared" si="2"/>
        <v>20.11</v>
      </c>
      <c r="I60" s="21">
        <v>93.14</v>
      </c>
      <c r="J60" s="33">
        <f t="shared" si="3"/>
        <v>6278.490066225166</v>
      </c>
      <c r="K60" s="34">
        <f t="shared" si="4"/>
        <v>7634.088468971441</v>
      </c>
      <c r="L60" s="37">
        <v>711039</v>
      </c>
      <c r="M60" s="17"/>
      <c r="N60" s="36" t="s">
        <v>21</v>
      </c>
      <c r="O60" s="36" t="s">
        <v>22</v>
      </c>
    </row>
    <row r="61" spans="1:15" s="1" customFormat="1" ht="19.5" customHeight="1">
      <c r="A61" s="14">
        <v>56</v>
      </c>
      <c r="B61" s="14" t="s">
        <v>19</v>
      </c>
      <c r="C61" s="15">
        <v>3</v>
      </c>
      <c r="D61" s="14">
        <v>23</v>
      </c>
      <c r="E61" s="16" t="s">
        <v>23</v>
      </c>
      <c r="F61" s="17">
        <v>3</v>
      </c>
      <c r="G61" s="21">
        <v>113.25</v>
      </c>
      <c r="H61" s="19">
        <f t="shared" si="2"/>
        <v>20.11</v>
      </c>
      <c r="I61" s="21">
        <v>93.14</v>
      </c>
      <c r="J61" s="33">
        <f t="shared" si="3"/>
        <v>6305.130242825607</v>
      </c>
      <c r="K61" s="34">
        <f t="shared" si="4"/>
        <v>7666.480566888555</v>
      </c>
      <c r="L61" s="37">
        <v>714056</v>
      </c>
      <c r="M61" s="17"/>
      <c r="N61" s="36" t="s">
        <v>21</v>
      </c>
      <c r="O61" s="36" t="s">
        <v>22</v>
      </c>
    </row>
    <row r="62" spans="1:15" s="1" customFormat="1" ht="19.5" customHeight="1">
      <c r="A62" s="14">
        <v>57</v>
      </c>
      <c r="B62" s="14" t="s">
        <v>19</v>
      </c>
      <c r="C62" s="15">
        <v>3</v>
      </c>
      <c r="D62" s="14">
        <v>24</v>
      </c>
      <c r="E62" s="16" t="s">
        <v>23</v>
      </c>
      <c r="F62" s="17">
        <v>3</v>
      </c>
      <c r="G62" s="21">
        <v>113.25</v>
      </c>
      <c r="H62" s="19">
        <f t="shared" si="2"/>
        <v>20.11</v>
      </c>
      <c r="I62" s="21">
        <v>93.14</v>
      </c>
      <c r="J62" s="33">
        <f t="shared" si="3"/>
        <v>6318.454746136866</v>
      </c>
      <c r="K62" s="34">
        <f t="shared" si="4"/>
        <v>7682.681984109942</v>
      </c>
      <c r="L62" s="37">
        <v>715565</v>
      </c>
      <c r="M62" s="17"/>
      <c r="N62" s="36" t="s">
        <v>21</v>
      </c>
      <c r="O62" s="36" t="s">
        <v>22</v>
      </c>
    </row>
    <row r="63" spans="1:15" s="1" customFormat="1" ht="19.5" customHeight="1">
      <c r="A63" s="14">
        <v>58</v>
      </c>
      <c r="B63" s="14" t="s">
        <v>19</v>
      </c>
      <c r="C63" s="15">
        <v>3</v>
      </c>
      <c r="D63" s="14">
        <v>25</v>
      </c>
      <c r="E63" s="16" t="s">
        <v>23</v>
      </c>
      <c r="F63" s="17">
        <v>3</v>
      </c>
      <c r="G63" s="21">
        <v>113.25</v>
      </c>
      <c r="H63" s="19">
        <f t="shared" si="2"/>
        <v>20.11</v>
      </c>
      <c r="I63" s="21">
        <v>93.14</v>
      </c>
      <c r="J63" s="33">
        <f t="shared" si="3"/>
        <v>6331.779249448124</v>
      </c>
      <c r="K63" s="34">
        <f t="shared" si="4"/>
        <v>7698.883401331329</v>
      </c>
      <c r="L63" s="37">
        <v>717074</v>
      </c>
      <c r="M63" s="17"/>
      <c r="N63" s="36" t="s">
        <v>21</v>
      </c>
      <c r="O63" s="36" t="s">
        <v>22</v>
      </c>
    </row>
    <row r="64" spans="1:15" s="1" customFormat="1" ht="19.5" customHeight="1">
      <c r="A64" s="14">
        <v>59</v>
      </c>
      <c r="B64" s="14" t="s">
        <v>19</v>
      </c>
      <c r="C64" s="15">
        <v>3</v>
      </c>
      <c r="D64" s="14">
        <v>26</v>
      </c>
      <c r="E64" s="16" t="s">
        <v>23</v>
      </c>
      <c r="F64" s="17">
        <v>3</v>
      </c>
      <c r="G64" s="21">
        <v>113.25</v>
      </c>
      <c r="H64" s="19">
        <f t="shared" si="2"/>
        <v>20.11</v>
      </c>
      <c r="I64" s="21">
        <v>93.14</v>
      </c>
      <c r="J64" s="33">
        <f t="shared" si="3"/>
        <v>6345.103752759382</v>
      </c>
      <c r="K64" s="34">
        <f t="shared" si="4"/>
        <v>7715.084818552717</v>
      </c>
      <c r="L64" s="37">
        <v>718583</v>
      </c>
      <c r="M64" s="38"/>
      <c r="N64" s="36" t="s">
        <v>21</v>
      </c>
      <c r="O64" s="36" t="s">
        <v>22</v>
      </c>
    </row>
    <row r="65" spans="1:15" s="1" customFormat="1" ht="19.5" customHeight="1">
      <c r="A65" s="14">
        <v>60</v>
      </c>
      <c r="B65" s="14" t="s">
        <v>19</v>
      </c>
      <c r="C65" s="15">
        <v>3</v>
      </c>
      <c r="D65" s="14">
        <v>27</v>
      </c>
      <c r="E65" s="16" t="s">
        <v>23</v>
      </c>
      <c r="F65" s="17">
        <v>3</v>
      </c>
      <c r="G65" s="21">
        <v>113.25</v>
      </c>
      <c r="H65" s="19">
        <f t="shared" si="2"/>
        <v>20.11</v>
      </c>
      <c r="I65" s="21">
        <v>93.14</v>
      </c>
      <c r="J65" s="33">
        <f t="shared" si="3"/>
        <v>6358.437086092716</v>
      </c>
      <c r="K65" s="34">
        <f t="shared" si="4"/>
        <v>7731.296972299764</v>
      </c>
      <c r="L65" s="37">
        <v>720093</v>
      </c>
      <c r="M65" s="38"/>
      <c r="N65" s="36" t="s">
        <v>21</v>
      </c>
      <c r="O65" s="36" t="s">
        <v>22</v>
      </c>
    </row>
    <row r="66" spans="1:15" s="1" customFormat="1" ht="19.5" customHeight="1">
      <c r="A66" s="14">
        <v>61</v>
      </c>
      <c r="B66" s="14" t="s">
        <v>19</v>
      </c>
      <c r="C66" s="15">
        <v>3</v>
      </c>
      <c r="D66" s="14">
        <v>28</v>
      </c>
      <c r="E66" s="16" t="s">
        <v>23</v>
      </c>
      <c r="F66" s="17">
        <v>3</v>
      </c>
      <c r="G66" s="21">
        <v>113.25</v>
      </c>
      <c r="H66" s="19">
        <f t="shared" si="2"/>
        <v>20.11</v>
      </c>
      <c r="I66" s="21">
        <v>93.14</v>
      </c>
      <c r="J66" s="33">
        <f t="shared" si="3"/>
        <v>6371.752759381899</v>
      </c>
      <c r="K66" s="34">
        <f t="shared" si="4"/>
        <v>7747.487652995491</v>
      </c>
      <c r="L66" s="37">
        <v>721601</v>
      </c>
      <c r="M66" s="38"/>
      <c r="N66" s="36" t="s">
        <v>21</v>
      </c>
      <c r="O66" s="36" t="s">
        <v>22</v>
      </c>
    </row>
    <row r="67" spans="1:15" s="1" customFormat="1" ht="19.5" customHeight="1">
      <c r="A67" s="14">
        <v>62</v>
      </c>
      <c r="B67" s="14" t="s">
        <v>19</v>
      </c>
      <c r="C67" s="15">
        <v>3</v>
      </c>
      <c r="D67" s="14">
        <v>29</v>
      </c>
      <c r="E67" s="16" t="s">
        <v>23</v>
      </c>
      <c r="F67" s="17">
        <v>3</v>
      </c>
      <c r="G67" s="21">
        <v>113.25</v>
      </c>
      <c r="H67" s="19">
        <f t="shared" si="2"/>
        <v>20.11</v>
      </c>
      <c r="I67" s="21">
        <v>93.14</v>
      </c>
      <c r="J67" s="33">
        <f t="shared" si="3"/>
        <v>6385.086092715232</v>
      </c>
      <c r="K67" s="34">
        <f t="shared" si="4"/>
        <v>7763.699806742538</v>
      </c>
      <c r="L67" s="37">
        <v>723111</v>
      </c>
      <c r="M67" s="38"/>
      <c r="N67" s="36" t="s">
        <v>21</v>
      </c>
      <c r="O67" s="36" t="s">
        <v>22</v>
      </c>
    </row>
    <row r="68" spans="1:15" s="1" customFormat="1" ht="19.5" customHeight="1">
      <c r="A68" s="14">
        <v>63</v>
      </c>
      <c r="B68" s="14" t="s">
        <v>19</v>
      </c>
      <c r="C68" s="15">
        <v>3</v>
      </c>
      <c r="D68" s="14">
        <v>30</v>
      </c>
      <c r="E68" s="16" t="s">
        <v>23</v>
      </c>
      <c r="F68" s="17">
        <v>3</v>
      </c>
      <c r="G68" s="21">
        <v>113.25</v>
      </c>
      <c r="H68" s="19">
        <f t="shared" si="2"/>
        <v>20.11</v>
      </c>
      <c r="I68" s="21">
        <v>93.14</v>
      </c>
      <c r="J68" s="33">
        <f t="shared" si="3"/>
        <v>6398.41059602649</v>
      </c>
      <c r="K68" s="34">
        <f t="shared" si="4"/>
        <v>7779.901223963925</v>
      </c>
      <c r="L68" s="37">
        <v>724620</v>
      </c>
      <c r="M68" s="38"/>
      <c r="N68" s="36" t="s">
        <v>21</v>
      </c>
      <c r="O68" s="36" t="s">
        <v>22</v>
      </c>
    </row>
    <row r="69" spans="1:15" s="1" customFormat="1" ht="19.5" customHeight="1">
      <c r="A69" s="14">
        <v>64</v>
      </c>
      <c r="B69" s="14" t="s">
        <v>19</v>
      </c>
      <c r="C69" s="15">
        <v>3</v>
      </c>
      <c r="D69" s="14">
        <v>31</v>
      </c>
      <c r="E69" s="16" t="s">
        <v>23</v>
      </c>
      <c r="F69" s="17">
        <v>3</v>
      </c>
      <c r="G69" s="21">
        <v>113.25</v>
      </c>
      <c r="H69" s="19">
        <f t="shared" si="2"/>
        <v>20.11</v>
      </c>
      <c r="I69" s="21">
        <v>93.14</v>
      </c>
      <c r="J69" s="33">
        <f t="shared" si="3"/>
        <v>6411.735099337749</v>
      </c>
      <c r="K69" s="34">
        <f t="shared" si="4"/>
        <v>7796.102641185313</v>
      </c>
      <c r="L69" s="37">
        <v>726129</v>
      </c>
      <c r="M69" s="38"/>
      <c r="N69" s="36" t="s">
        <v>21</v>
      </c>
      <c r="O69" s="36" t="s">
        <v>22</v>
      </c>
    </row>
    <row r="70" spans="1:15" s="1" customFormat="1" ht="19.5" customHeight="1">
      <c r="A70" s="14">
        <v>65</v>
      </c>
      <c r="B70" s="14" t="s">
        <v>19</v>
      </c>
      <c r="C70" s="15">
        <v>3</v>
      </c>
      <c r="D70" s="14">
        <v>32</v>
      </c>
      <c r="E70" s="16" t="s">
        <v>23</v>
      </c>
      <c r="F70" s="17">
        <v>3</v>
      </c>
      <c r="G70" s="21">
        <v>113.25</v>
      </c>
      <c r="H70" s="19">
        <f t="shared" si="2"/>
        <v>20.11</v>
      </c>
      <c r="I70" s="21">
        <v>93.14</v>
      </c>
      <c r="J70" s="33">
        <f t="shared" si="3"/>
        <v>6425.059602649007</v>
      </c>
      <c r="K70" s="34">
        <f t="shared" si="4"/>
        <v>7812.304058406699</v>
      </c>
      <c r="L70" s="37">
        <v>727638</v>
      </c>
      <c r="M70" s="38"/>
      <c r="N70" s="36" t="s">
        <v>21</v>
      </c>
      <c r="O70" s="36" t="s">
        <v>22</v>
      </c>
    </row>
    <row r="71" spans="1:15" s="1" customFormat="1" ht="19.5" customHeight="1">
      <c r="A71" s="14">
        <v>66</v>
      </c>
      <c r="B71" s="14" t="s">
        <v>19</v>
      </c>
      <c r="C71" s="15">
        <v>3</v>
      </c>
      <c r="D71" s="14">
        <v>33</v>
      </c>
      <c r="E71" s="16" t="s">
        <v>23</v>
      </c>
      <c r="F71" s="17">
        <v>3</v>
      </c>
      <c r="G71" s="21">
        <v>113.25</v>
      </c>
      <c r="H71" s="19">
        <f t="shared" si="2"/>
        <v>20.11</v>
      </c>
      <c r="I71" s="21">
        <v>93.14</v>
      </c>
      <c r="J71" s="33">
        <f t="shared" si="3"/>
        <v>5727.6997792494485</v>
      </c>
      <c r="K71" s="34">
        <f t="shared" si="4"/>
        <v>6964.376207859137</v>
      </c>
      <c r="L71" s="37">
        <v>648662</v>
      </c>
      <c r="M71" s="38"/>
      <c r="N71" s="36" t="s">
        <v>21</v>
      </c>
      <c r="O71" s="36" t="s">
        <v>22</v>
      </c>
    </row>
    <row r="72" spans="1:15" s="1" customFormat="1" ht="19.5" customHeight="1">
      <c r="A72" s="14">
        <v>67</v>
      </c>
      <c r="B72" s="14" t="s">
        <v>19</v>
      </c>
      <c r="C72" s="15">
        <v>4</v>
      </c>
      <c r="D72" s="14">
        <v>1</v>
      </c>
      <c r="E72" s="16" t="s">
        <v>23</v>
      </c>
      <c r="F72" s="17">
        <v>3</v>
      </c>
      <c r="G72" s="21">
        <v>113.23</v>
      </c>
      <c r="H72" s="19">
        <f t="shared" si="2"/>
        <v>20.11</v>
      </c>
      <c r="I72" s="21">
        <v>93.12</v>
      </c>
      <c r="J72" s="42">
        <f t="shared" si="3"/>
        <v>4899.646736730549</v>
      </c>
      <c r="K72" s="34">
        <f t="shared" si="4"/>
        <v>5957.764175257732</v>
      </c>
      <c r="L72" s="35">
        <v>554787</v>
      </c>
      <c r="M72" s="38"/>
      <c r="N72" s="36" t="s">
        <v>21</v>
      </c>
      <c r="O72" s="36" t="s">
        <v>22</v>
      </c>
    </row>
    <row r="73" spans="1:15" s="1" customFormat="1" ht="19.5" customHeight="1">
      <c r="A73" s="14">
        <v>68</v>
      </c>
      <c r="B73" s="14" t="s">
        <v>19</v>
      </c>
      <c r="C73" s="15">
        <v>4</v>
      </c>
      <c r="D73" s="43">
        <v>4</v>
      </c>
      <c r="E73" s="16" t="s">
        <v>23</v>
      </c>
      <c r="F73" s="17">
        <v>3</v>
      </c>
      <c r="G73" s="18">
        <v>116.72</v>
      </c>
      <c r="H73" s="19">
        <f aca="true" t="shared" si="5" ref="H73:H86">G73-I73</f>
        <v>20.730000000000004</v>
      </c>
      <c r="I73" s="18">
        <v>95.99</v>
      </c>
      <c r="J73" s="33">
        <f t="shared" si="3"/>
        <v>5971.315969842358</v>
      </c>
      <c r="K73" s="34">
        <f t="shared" si="4"/>
        <v>7260.881341806438</v>
      </c>
      <c r="L73" s="37">
        <v>696972</v>
      </c>
      <c r="M73" s="17"/>
      <c r="N73" s="36" t="s">
        <v>21</v>
      </c>
      <c r="O73" s="36" t="s">
        <v>22</v>
      </c>
    </row>
    <row r="74" spans="1:15" s="1" customFormat="1" ht="19.5" customHeight="1">
      <c r="A74" s="14">
        <v>69</v>
      </c>
      <c r="B74" s="14" t="s">
        <v>19</v>
      </c>
      <c r="C74" s="15">
        <v>4</v>
      </c>
      <c r="D74" s="43">
        <v>14</v>
      </c>
      <c r="E74" s="16" t="s">
        <v>23</v>
      </c>
      <c r="F74" s="17">
        <v>3</v>
      </c>
      <c r="G74" s="18">
        <v>116.72</v>
      </c>
      <c r="H74" s="19">
        <f t="shared" si="5"/>
        <v>20.730000000000004</v>
      </c>
      <c r="I74" s="18">
        <v>95.99</v>
      </c>
      <c r="J74" s="33">
        <f t="shared" si="3"/>
        <v>6193.403015764222</v>
      </c>
      <c r="K74" s="34">
        <f t="shared" si="4"/>
        <v>7530.930305240129</v>
      </c>
      <c r="L74" s="37">
        <v>722894</v>
      </c>
      <c r="M74" s="17"/>
      <c r="N74" s="36" t="s">
        <v>21</v>
      </c>
      <c r="O74" s="36" t="s">
        <v>22</v>
      </c>
    </row>
    <row r="75" spans="1:15" s="1" customFormat="1" ht="19.5" customHeight="1">
      <c r="A75" s="14">
        <v>70</v>
      </c>
      <c r="B75" s="14" t="s">
        <v>19</v>
      </c>
      <c r="C75" s="15">
        <v>4</v>
      </c>
      <c r="D75" s="14">
        <v>21</v>
      </c>
      <c r="E75" s="16" t="s">
        <v>23</v>
      </c>
      <c r="F75" s="17">
        <v>3</v>
      </c>
      <c r="G75" s="18">
        <v>116.72</v>
      </c>
      <c r="H75" s="19">
        <f t="shared" si="5"/>
        <v>20.730000000000004</v>
      </c>
      <c r="I75" s="18">
        <v>95.99</v>
      </c>
      <c r="J75" s="33">
        <f t="shared" si="3"/>
        <v>6286.686086360521</v>
      </c>
      <c r="K75" s="34">
        <f t="shared" si="4"/>
        <v>7644.358787373685</v>
      </c>
      <c r="L75" s="37">
        <v>733782</v>
      </c>
      <c r="M75" s="38"/>
      <c r="N75" s="36" t="s">
        <v>21</v>
      </c>
      <c r="O75" s="36" t="s">
        <v>22</v>
      </c>
    </row>
    <row r="76" spans="1:15" s="1" customFormat="1" ht="19.5" customHeight="1">
      <c r="A76" s="14">
        <v>71</v>
      </c>
      <c r="B76" s="14" t="s">
        <v>19</v>
      </c>
      <c r="C76" s="15">
        <v>4</v>
      </c>
      <c r="D76" s="43">
        <v>22</v>
      </c>
      <c r="E76" s="16" t="s">
        <v>23</v>
      </c>
      <c r="F76" s="17">
        <v>3</v>
      </c>
      <c r="G76" s="18">
        <v>116.72</v>
      </c>
      <c r="H76" s="19">
        <f t="shared" si="5"/>
        <v>20.730000000000004</v>
      </c>
      <c r="I76" s="18">
        <v>95.99</v>
      </c>
      <c r="J76" s="33">
        <f t="shared" si="3"/>
        <v>6300.008567511994</v>
      </c>
      <c r="K76" s="34">
        <f t="shared" si="4"/>
        <v>7660.558391499115</v>
      </c>
      <c r="L76" s="37">
        <v>735337</v>
      </c>
      <c r="M76" s="38"/>
      <c r="N76" s="36" t="s">
        <v>21</v>
      </c>
      <c r="O76" s="36" t="s">
        <v>22</v>
      </c>
    </row>
    <row r="77" spans="1:15" s="1" customFormat="1" ht="19.5" customHeight="1">
      <c r="A77" s="14">
        <v>72</v>
      </c>
      <c r="B77" s="14" t="s">
        <v>19</v>
      </c>
      <c r="C77" s="15">
        <v>4</v>
      </c>
      <c r="D77" s="14">
        <v>23</v>
      </c>
      <c r="E77" s="16" t="s">
        <v>23</v>
      </c>
      <c r="F77" s="17">
        <v>3</v>
      </c>
      <c r="G77" s="18">
        <v>116.72</v>
      </c>
      <c r="H77" s="19">
        <f t="shared" si="5"/>
        <v>20.730000000000004</v>
      </c>
      <c r="I77" s="18">
        <v>95.99</v>
      </c>
      <c r="J77" s="33">
        <f t="shared" si="3"/>
        <v>6313.339616175463</v>
      </c>
      <c r="K77" s="34">
        <f t="shared" si="4"/>
        <v>7676.768413376394</v>
      </c>
      <c r="L77" s="37">
        <v>736893</v>
      </c>
      <c r="M77" s="38"/>
      <c r="N77" s="36" t="s">
        <v>21</v>
      </c>
      <c r="O77" s="36" t="s">
        <v>22</v>
      </c>
    </row>
    <row r="78" spans="1:15" s="1" customFormat="1" ht="19.5" customHeight="1">
      <c r="A78" s="14">
        <v>73</v>
      </c>
      <c r="B78" s="14" t="s">
        <v>19</v>
      </c>
      <c r="C78" s="15">
        <v>4</v>
      </c>
      <c r="D78" s="43">
        <v>24</v>
      </c>
      <c r="E78" s="16" t="s">
        <v>23</v>
      </c>
      <c r="F78" s="17">
        <v>3</v>
      </c>
      <c r="G78" s="18">
        <v>116.72</v>
      </c>
      <c r="H78" s="19">
        <f t="shared" si="5"/>
        <v>20.730000000000004</v>
      </c>
      <c r="I78" s="18">
        <v>95.99</v>
      </c>
      <c r="J78" s="33">
        <f t="shared" si="3"/>
        <v>6326.662097326936</v>
      </c>
      <c r="K78" s="34">
        <f t="shared" si="4"/>
        <v>7692.968017501824</v>
      </c>
      <c r="L78" s="37">
        <v>738448</v>
      </c>
      <c r="M78" s="38"/>
      <c r="N78" s="36" t="s">
        <v>21</v>
      </c>
      <c r="O78" s="36" t="s">
        <v>22</v>
      </c>
    </row>
    <row r="79" spans="1:15" s="1" customFormat="1" ht="19.5" customHeight="1">
      <c r="A79" s="14">
        <v>74</v>
      </c>
      <c r="B79" s="14" t="s">
        <v>19</v>
      </c>
      <c r="C79" s="15">
        <v>4</v>
      </c>
      <c r="D79" s="43">
        <v>26</v>
      </c>
      <c r="E79" s="16" t="s">
        <v>23</v>
      </c>
      <c r="F79" s="17">
        <v>3</v>
      </c>
      <c r="G79" s="18">
        <v>116.72</v>
      </c>
      <c r="H79" s="19">
        <f t="shared" si="5"/>
        <v>20.730000000000004</v>
      </c>
      <c r="I79" s="18">
        <v>95.99</v>
      </c>
      <c r="J79" s="33">
        <f t="shared" si="3"/>
        <v>6353.315627141878</v>
      </c>
      <c r="K79" s="34">
        <f t="shared" si="4"/>
        <v>7725.377643504532</v>
      </c>
      <c r="L79" s="37">
        <v>741559</v>
      </c>
      <c r="M79" s="38"/>
      <c r="N79" s="36" t="s">
        <v>21</v>
      </c>
      <c r="O79" s="36" t="s">
        <v>22</v>
      </c>
    </row>
    <row r="80" spans="1:15" s="1" customFormat="1" ht="19.5" customHeight="1">
      <c r="A80" s="14">
        <v>75</v>
      </c>
      <c r="B80" s="14" t="s">
        <v>19</v>
      </c>
      <c r="C80" s="15">
        <v>4</v>
      </c>
      <c r="D80" s="14">
        <v>27</v>
      </c>
      <c r="E80" s="16" t="s">
        <v>23</v>
      </c>
      <c r="F80" s="17">
        <v>3</v>
      </c>
      <c r="G80" s="18">
        <v>116.72</v>
      </c>
      <c r="H80" s="20">
        <f t="shared" si="5"/>
        <v>20.730000000000004</v>
      </c>
      <c r="I80" s="18">
        <v>95.99</v>
      </c>
      <c r="J80" s="39">
        <f t="shared" si="3"/>
        <v>6366.638108293351</v>
      </c>
      <c r="K80" s="40">
        <f t="shared" si="4"/>
        <v>7741.577247629962</v>
      </c>
      <c r="L80" s="37">
        <v>743114</v>
      </c>
      <c r="M80" s="38"/>
      <c r="N80" s="41" t="s">
        <v>21</v>
      </c>
      <c r="O80" s="41" t="s">
        <v>22</v>
      </c>
    </row>
    <row r="81" spans="1:15" s="1" customFormat="1" ht="19.5" customHeight="1">
      <c r="A81" s="14">
        <v>76</v>
      </c>
      <c r="B81" s="14" t="s">
        <v>19</v>
      </c>
      <c r="C81" s="15">
        <v>4</v>
      </c>
      <c r="D81" s="43">
        <v>28</v>
      </c>
      <c r="E81" s="16" t="s">
        <v>23</v>
      </c>
      <c r="F81" s="17">
        <v>3</v>
      </c>
      <c r="G81" s="18">
        <v>116.72</v>
      </c>
      <c r="H81" s="19">
        <f t="shared" si="5"/>
        <v>20.730000000000004</v>
      </c>
      <c r="I81" s="18">
        <v>95.99</v>
      </c>
      <c r="J81" s="33">
        <f t="shared" si="3"/>
        <v>6379.960589444825</v>
      </c>
      <c r="K81" s="34">
        <f t="shared" si="4"/>
        <v>7757.776851755391</v>
      </c>
      <c r="L81" s="37">
        <v>744669</v>
      </c>
      <c r="M81" s="17"/>
      <c r="N81" s="36" t="s">
        <v>21</v>
      </c>
      <c r="O81" s="36" t="s">
        <v>22</v>
      </c>
    </row>
    <row r="82" spans="1:15" s="1" customFormat="1" ht="19.5" customHeight="1">
      <c r="A82" s="14">
        <v>77</v>
      </c>
      <c r="B82" s="14" t="s">
        <v>19</v>
      </c>
      <c r="C82" s="15">
        <v>4</v>
      </c>
      <c r="D82" s="14">
        <v>29</v>
      </c>
      <c r="E82" s="16" t="s">
        <v>23</v>
      </c>
      <c r="F82" s="17">
        <v>3</v>
      </c>
      <c r="G82" s="18">
        <v>116.72</v>
      </c>
      <c r="H82" s="19">
        <f t="shared" si="5"/>
        <v>20.730000000000004</v>
      </c>
      <c r="I82" s="18">
        <v>95.99</v>
      </c>
      <c r="J82" s="33">
        <f t="shared" si="3"/>
        <v>6393.291638108293</v>
      </c>
      <c r="K82" s="34">
        <f t="shared" si="4"/>
        <v>7773.986873632671</v>
      </c>
      <c r="L82" s="37">
        <v>746225</v>
      </c>
      <c r="M82" s="17"/>
      <c r="N82" s="36" t="s">
        <v>21</v>
      </c>
      <c r="O82" s="36" t="s">
        <v>22</v>
      </c>
    </row>
    <row r="83" spans="1:15" s="1" customFormat="1" ht="19.5" customHeight="1">
      <c r="A83" s="14">
        <v>78</v>
      </c>
      <c r="B83" s="14" t="s">
        <v>19</v>
      </c>
      <c r="C83" s="15">
        <v>4</v>
      </c>
      <c r="D83" s="43">
        <v>30</v>
      </c>
      <c r="E83" s="16" t="s">
        <v>23</v>
      </c>
      <c r="F83" s="17">
        <v>3</v>
      </c>
      <c r="G83" s="18">
        <v>116.72</v>
      </c>
      <c r="H83" s="19">
        <f t="shared" si="5"/>
        <v>20.730000000000004</v>
      </c>
      <c r="I83" s="18">
        <v>95.99</v>
      </c>
      <c r="J83" s="33">
        <f t="shared" si="3"/>
        <v>6406.622686771761</v>
      </c>
      <c r="K83" s="34">
        <f t="shared" si="4"/>
        <v>7790.196895509949</v>
      </c>
      <c r="L83" s="37">
        <v>747781</v>
      </c>
      <c r="M83" s="17"/>
      <c r="N83" s="36" t="s">
        <v>21</v>
      </c>
      <c r="O83" s="36" t="s">
        <v>22</v>
      </c>
    </row>
    <row r="84" spans="1:15" s="1" customFormat="1" ht="19.5" customHeight="1">
      <c r="A84" s="14">
        <v>79</v>
      </c>
      <c r="B84" s="14" t="s">
        <v>19</v>
      </c>
      <c r="C84" s="15">
        <v>4</v>
      </c>
      <c r="D84" s="14">
        <v>31</v>
      </c>
      <c r="E84" s="16" t="s">
        <v>23</v>
      </c>
      <c r="F84" s="17">
        <v>3</v>
      </c>
      <c r="G84" s="18">
        <v>116.72</v>
      </c>
      <c r="H84" s="19">
        <f t="shared" si="5"/>
        <v>20.730000000000004</v>
      </c>
      <c r="I84" s="18">
        <v>95.99</v>
      </c>
      <c r="J84" s="33">
        <f t="shared" si="3"/>
        <v>6419.936600411241</v>
      </c>
      <c r="K84" s="34">
        <f t="shared" si="4"/>
        <v>7806.38608188353</v>
      </c>
      <c r="L84" s="37">
        <v>749335</v>
      </c>
      <c r="M84" s="17"/>
      <c r="N84" s="36" t="s">
        <v>21</v>
      </c>
      <c r="O84" s="36" t="s">
        <v>22</v>
      </c>
    </row>
    <row r="85" spans="1:15" s="1" customFormat="1" ht="19.5" customHeight="1">
      <c r="A85" s="14">
        <v>80</v>
      </c>
      <c r="B85" s="14" t="s">
        <v>19</v>
      </c>
      <c r="C85" s="15">
        <v>4</v>
      </c>
      <c r="D85" s="43">
        <v>32</v>
      </c>
      <c r="E85" s="16" t="s">
        <v>23</v>
      </c>
      <c r="F85" s="17">
        <v>3</v>
      </c>
      <c r="G85" s="18">
        <v>116.72</v>
      </c>
      <c r="H85" s="19">
        <f t="shared" si="5"/>
        <v>20.730000000000004</v>
      </c>
      <c r="I85" s="18">
        <v>95.99</v>
      </c>
      <c r="J85" s="33">
        <f t="shared" si="3"/>
        <v>6433.267649074709</v>
      </c>
      <c r="K85" s="34">
        <f t="shared" si="4"/>
        <v>7822.596103760809</v>
      </c>
      <c r="L85" s="37">
        <v>750891</v>
      </c>
      <c r="M85" s="17"/>
      <c r="N85" s="36" t="s">
        <v>21</v>
      </c>
      <c r="O85" s="36" t="s">
        <v>22</v>
      </c>
    </row>
    <row r="86" spans="1:15" s="1" customFormat="1" ht="19.5" customHeight="1">
      <c r="A86" s="14">
        <v>81</v>
      </c>
      <c r="B86" s="14" t="s">
        <v>19</v>
      </c>
      <c r="C86" s="15">
        <v>4</v>
      </c>
      <c r="D86" s="14">
        <v>33</v>
      </c>
      <c r="E86" s="16" t="s">
        <v>23</v>
      </c>
      <c r="F86" s="17">
        <v>3</v>
      </c>
      <c r="G86" s="18">
        <v>116.72</v>
      </c>
      <c r="H86" s="19">
        <f t="shared" si="5"/>
        <v>20.730000000000004</v>
      </c>
      <c r="I86" s="18">
        <v>95.99</v>
      </c>
      <c r="J86" s="33">
        <f t="shared" si="3"/>
        <v>5735.897875257026</v>
      </c>
      <c r="K86" s="34">
        <f t="shared" si="4"/>
        <v>6974.622356495469</v>
      </c>
      <c r="L86" s="37">
        <v>669494</v>
      </c>
      <c r="M86" s="17"/>
      <c r="N86" s="36" t="s">
        <v>21</v>
      </c>
      <c r="O86" s="36" t="s">
        <v>22</v>
      </c>
    </row>
    <row r="87" spans="1:15" s="1" customFormat="1" ht="19.5" customHeight="1">
      <c r="A87" s="44" t="s">
        <v>24</v>
      </c>
      <c r="B87" s="44"/>
      <c r="C87" s="44"/>
      <c r="D87" s="44"/>
      <c r="E87" s="44"/>
      <c r="F87" s="45"/>
      <c r="G87" s="46">
        <f>H87+I87</f>
        <v>10460.119999999997</v>
      </c>
      <c r="H87" s="47">
        <f>SUM(H6:H86)</f>
        <v>1857.8199999999986</v>
      </c>
      <c r="I87" s="54">
        <f>SUM(I6:I86)</f>
        <v>8602.3</v>
      </c>
      <c r="J87" s="55">
        <f t="shared" si="3"/>
        <v>6249.934513179583</v>
      </c>
      <c r="K87" s="56">
        <f t="shared" si="4"/>
        <v>7599.719261127839</v>
      </c>
      <c r="L87" s="57">
        <f>SUM(L6:L86)</f>
        <v>65375065</v>
      </c>
      <c r="M87" s="46"/>
      <c r="N87" s="36" t="s">
        <v>21</v>
      </c>
      <c r="O87" s="36" t="s">
        <v>22</v>
      </c>
    </row>
    <row r="88" spans="1:15" s="1" customFormat="1" ht="36" customHeight="1">
      <c r="A88" s="48" t="s">
        <v>25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58"/>
      <c r="M88" s="49"/>
      <c r="N88" s="49"/>
      <c r="O88" s="59"/>
    </row>
    <row r="89" spans="1:15" s="1" customFormat="1" ht="67.5" customHeight="1">
      <c r="A89" s="50" t="s">
        <v>26</v>
      </c>
      <c r="B89" s="51"/>
      <c r="C89" s="51"/>
      <c r="D89" s="51"/>
      <c r="E89" s="51"/>
      <c r="F89" s="51"/>
      <c r="G89" s="51"/>
      <c r="H89" s="51"/>
      <c r="I89" s="51"/>
      <c r="J89" s="60"/>
      <c r="K89" s="51"/>
      <c r="L89" s="61"/>
      <c r="M89" s="51"/>
      <c r="N89" s="51"/>
      <c r="O89" s="51"/>
    </row>
    <row r="90" spans="1:15" s="1" customFormat="1" ht="18" customHeight="1">
      <c r="A90" s="52" t="s">
        <v>27</v>
      </c>
      <c r="B90" s="52"/>
      <c r="C90" s="52"/>
      <c r="D90" s="52"/>
      <c r="E90" s="52"/>
      <c r="F90" s="52"/>
      <c r="G90" s="52"/>
      <c r="H90" s="52"/>
      <c r="I90" s="52"/>
      <c r="J90" s="62"/>
      <c r="K90" s="52" t="s">
        <v>28</v>
      </c>
      <c r="L90" s="63"/>
      <c r="M90" s="52"/>
      <c r="N90" s="53"/>
      <c r="O90" s="53"/>
    </row>
    <row r="91" spans="1:15" s="1" customFormat="1" ht="18" customHeight="1">
      <c r="A91" s="52" t="s">
        <v>29</v>
      </c>
      <c r="B91" s="52"/>
      <c r="C91" s="52"/>
      <c r="D91" s="52"/>
      <c r="E91" s="52"/>
      <c r="F91" s="53"/>
      <c r="G91" s="53"/>
      <c r="H91" s="53"/>
      <c r="I91" s="53"/>
      <c r="J91" s="64"/>
      <c r="K91" s="52" t="s">
        <v>30</v>
      </c>
      <c r="L91" s="63"/>
      <c r="M91" s="52"/>
      <c r="N91" s="53"/>
      <c r="O91" s="53"/>
    </row>
    <row r="92" spans="1:12" s="1" customFormat="1" ht="18" customHeight="1">
      <c r="A92" s="52" t="s">
        <v>31</v>
      </c>
      <c r="B92" s="52"/>
      <c r="C92" s="52"/>
      <c r="D92" s="52"/>
      <c r="E92" s="52"/>
      <c r="J92" s="65"/>
      <c r="K92" s="6"/>
      <c r="L92" s="6"/>
    </row>
  </sheetData>
  <sheetProtection/>
  <mergeCells count="27">
    <mergeCell ref="A1:B1"/>
    <mergeCell ref="A2:O2"/>
    <mergeCell ref="A3:G3"/>
    <mergeCell ref="I3:K3"/>
    <mergeCell ref="A87:F87"/>
    <mergeCell ref="A88:O88"/>
    <mergeCell ref="A89:O89"/>
    <mergeCell ref="A90:E90"/>
    <mergeCell ref="K90:L90"/>
    <mergeCell ref="A91:E91"/>
    <mergeCell ref="K91:L91"/>
    <mergeCell ref="A92:E9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75" right="0.275" top="0.39305555555555555" bottom="0.39305555555555555" header="0.3145833333333333" footer="0.19652777777777777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</cp:lastModifiedBy>
  <cp:lastPrinted>2023-12-27T07:27:42Z</cp:lastPrinted>
  <dcterms:created xsi:type="dcterms:W3CDTF">2011-04-26T02:07:47Z</dcterms:created>
  <dcterms:modified xsi:type="dcterms:W3CDTF">2023-12-28T07:53:26Z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7A69969994B444B88699839CB43DD99B_12</vt:lpwstr>
  </property>
</Properties>
</file>