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<sst xmlns="http://schemas.openxmlformats.org/spreadsheetml/2006/main" count="59" uniqueCount="32">
  <si>
    <t>附件2</t>
  </si>
  <si>
    <t>清远市新建商品住房销售价格备案表</t>
  </si>
  <si>
    <t>房地产开发企业名称：清远市清新区富城房地产开发有限公司</t>
  </si>
  <si>
    <t>项目(楼盘)名称：御峰蓝湾花园-10座</t>
  </si>
  <si>
    <t>序号</t>
  </si>
  <si>
    <t>幢（栋）号</t>
  </si>
  <si>
    <t>房号</t>
  </si>
  <si>
    <t>楼层(F)</t>
  </si>
  <si>
    <t>户型</t>
  </si>
  <si>
    <t>层高
（m)</t>
  </si>
  <si>
    <t>建筑面积（㎡）</t>
  </si>
  <si>
    <t>分摊共有建筑面积（㎡）</t>
  </si>
  <si>
    <t>套内建筑面积（㎡）</t>
  </si>
  <si>
    <t>建筑面积
单价
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</si>
  <si>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</si>
  <si>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</si>
  <si>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</si>
  <si>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</si>
  <si>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</si>
  <si>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10座</t>
  </si>
  <si>
    <t>三房二厅</t>
  </si>
  <si>
    <t>待售</t>
  </si>
  <si>
    <t>毛坯</t>
  </si>
  <si>
    <t>四房二厅</t>
  </si>
  <si>
    <t>本楼栋总面积/均价</t>
  </si>
  <si>
    <t xml:space="preserve">   本栋销售住宅共8套，销售住宅总建筑面积:859.91㎡，分摊面积:181.66㎡，套内面积:678.25㎡，销售均价:5691.04元/㎡（建筑面积)。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</si>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</sst>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pane ySplit="5" topLeftCell="A6" activePane="bottomLeft" state="frozen"/>
      <selection pane="bottomLeft" activeCell="Q9" sqref="Q9"/>
    </sheetView>
  </sheetViews>
  <sheetFormatPr defaultColWidth="9.00390625" defaultRowHeight="14.25"/>
  <cols>
    <col min="1" max="1" width="5.625" style="2" customWidth="1"/>
    <col min="2" max="2" width="7.50390625" style="2" customWidth="1"/>
    <col min="3" max="3" width="6.375" style="3" customWidth="1"/>
    <col min="4" max="4" width="6.375" style="2" customWidth="1"/>
    <col min="5" max="5" width="9.125" style="3" customWidth="1"/>
    <col min="6" max="6" width="9.375" style="2" customWidth="1"/>
    <col min="7" max="9" width="9.625" style="2" customWidth="1"/>
    <col min="10" max="10" width="9.125" style="4" customWidth="1"/>
    <col min="11" max="11" width="11.125" style="4" customWidth="1"/>
    <col min="12" max="12" width="12.125" style="5" customWidth="1"/>
    <col min="13" max="13" width="10.00390625" style="2" customWidth="1"/>
    <col min="14" max="14" width="8.75390625" style="2" customWidth="1"/>
    <col min="15" max="15" width="8.875" style="2" customWidth="1"/>
    <col min="16" max="16" width="10.125" style="2" customWidth="1"/>
    <col min="17" max="17" width="12.625" style="2" bestFit="1" customWidth="1"/>
    <col min="18" max="16384" width="9.00390625" style="2" customWidth="1"/>
  </cols>
  <sheetData>
    <row r="1" spans="1:2" ht="18" customHeight="1">
      <c r="A1" s="6" t="s">
        <v>0</v>
      </c>
      <c r="B1" s="6"/>
    </row>
    <row r="2" spans="1:15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9.25" customHeight="1">
      <c r="A3" s="8" t="s">
        <v>2</v>
      </c>
      <c r="B3" s="8"/>
      <c r="C3" s="8"/>
      <c r="D3" s="8"/>
      <c r="E3" s="8"/>
      <c r="F3" s="8"/>
      <c r="G3" s="8"/>
      <c r="H3" s="9"/>
      <c r="I3" s="33" t="s">
        <v>3</v>
      </c>
      <c r="J3" s="33"/>
      <c r="K3" s="33"/>
      <c r="L3" s="34"/>
      <c r="M3" s="9"/>
      <c r="N3" s="35"/>
      <c r="O3" s="35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36" t="s">
        <v>12</v>
      </c>
      <c r="J4" s="37" t="s">
        <v>13</v>
      </c>
      <c r="K4" s="37" t="s">
        <v>14</v>
      </c>
      <c r="L4" s="38" t="s">
        <v>15</v>
      </c>
      <c r="M4" s="36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2"/>
      <c r="F5" s="11"/>
      <c r="G5" s="11"/>
      <c r="H5" s="11"/>
      <c r="I5" s="39"/>
      <c r="J5" s="37"/>
      <c r="K5" s="37"/>
      <c r="L5" s="40"/>
      <c r="M5" s="39"/>
      <c r="N5" s="11"/>
      <c r="O5" s="10"/>
    </row>
    <row r="6" spans="1:16" s="1" customFormat="1" ht="27" customHeight="1">
      <c r="A6" s="13">
        <v>1</v>
      </c>
      <c r="B6" s="13" t="s">
        <v>19</v>
      </c>
      <c r="C6" s="14">
        <v>1</v>
      </c>
      <c r="D6" s="13">
        <v>2</v>
      </c>
      <c r="E6" s="15" t="s">
        <v>20</v>
      </c>
      <c r="F6" s="16">
        <v>3</v>
      </c>
      <c r="G6" s="17">
        <v>101.39</v>
      </c>
      <c r="H6" s="18">
        <f aca="true" t="shared" si="0" ref="H6:H13">G6-I6</f>
        <v>21.42</v>
      </c>
      <c r="I6" s="17">
        <v>79.97</v>
      </c>
      <c r="J6" s="41">
        <f aca="true" t="shared" si="1" ref="J6:J14">L6/G6</f>
        <v>6384.485649472334</v>
      </c>
      <c r="K6" s="41">
        <f aca="true" t="shared" si="2" ref="K6:K14">L6/I6</f>
        <v>8094.5729648618235</v>
      </c>
      <c r="L6" s="42">
        <v>647323</v>
      </c>
      <c r="M6" s="16"/>
      <c r="N6" s="43" t="s">
        <v>21</v>
      </c>
      <c r="O6" s="43" t="s">
        <v>22</v>
      </c>
      <c r="P6" s="44"/>
    </row>
    <row r="7" spans="1:16" s="1" customFormat="1" ht="27" customHeight="1">
      <c r="A7" s="13">
        <v>2</v>
      </c>
      <c r="B7" s="13" t="s">
        <v>19</v>
      </c>
      <c r="C7" s="14">
        <v>1</v>
      </c>
      <c r="D7" s="13">
        <v>26</v>
      </c>
      <c r="E7" s="15" t="s">
        <v>20</v>
      </c>
      <c r="F7" s="16">
        <v>3</v>
      </c>
      <c r="G7" s="17">
        <v>101.39</v>
      </c>
      <c r="H7" s="19">
        <f t="shared" si="0"/>
        <v>21.42</v>
      </c>
      <c r="I7" s="17">
        <v>79.97</v>
      </c>
      <c r="J7" s="41">
        <f t="shared" si="1"/>
        <v>5628.188184239077</v>
      </c>
      <c r="K7" s="41">
        <f t="shared" si="2"/>
        <v>7135.700887832937</v>
      </c>
      <c r="L7" s="42">
        <v>570642</v>
      </c>
      <c r="M7" s="16"/>
      <c r="N7" s="45" t="s">
        <v>21</v>
      </c>
      <c r="O7" s="45" t="s">
        <v>22</v>
      </c>
      <c r="P7" s="44"/>
    </row>
    <row r="8" spans="1:16" s="1" customFormat="1" ht="27" customHeight="1">
      <c r="A8" s="13">
        <v>3</v>
      </c>
      <c r="B8" s="13" t="s">
        <v>19</v>
      </c>
      <c r="C8" s="14">
        <v>2</v>
      </c>
      <c r="D8" s="13">
        <v>2</v>
      </c>
      <c r="E8" s="15" t="s">
        <v>20</v>
      </c>
      <c r="F8" s="16">
        <v>3</v>
      </c>
      <c r="G8" s="17">
        <v>101.39</v>
      </c>
      <c r="H8" s="18">
        <f t="shared" si="0"/>
        <v>21.42</v>
      </c>
      <c r="I8" s="17">
        <v>79.97</v>
      </c>
      <c r="J8" s="41">
        <f t="shared" si="1"/>
        <v>5326.81724035901</v>
      </c>
      <c r="K8" s="41">
        <f t="shared" si="2"/>
        <v>6753.607602851069</v>
      </c>
      <c r="L8" s="42">
        <v>540086</v>
      </c>
      <c r="M8" s="16"/>
      <c r="N8" s="43" t="s">
        <v>21</v>
      </c>
      <c r="O8" s="43" t="s">
        <v>22</v>
      </c>
      <c r="P8" s="44"/>
    </row>
    <row r="9" spans="1:16" s="1" customFormat="1" ht="27" customHeight="1">
      <c r="A9" s="13">
        <v>4</v>
      </c>
      <c r="B9" s="13" t="s">
        <v>19</v>
      </c>
      <c r="C9" s="14">
        <v>3</v>
      </c>
      <c r="D9" s="13">
        <v>2</v>
      </c>
      <c r="E9" s="15" t="s">
        <v>20</v>
      </c>
      <c r="F9" s="16">
        <v>3</v>
      </c>
      <c r="G9" s="20">
        <v>103.86</v>
      </c>
      <c r="H9" s="18">
        <f t="shared" si="0"/>
        <v>21.939999999999998</v>
      </c>
      <c r="I9" s="20">
        <v>81.92</v>
      </c>
      <c r="J9" s="41">
        <f t="shared" si="1"/>
        <v>5371.769689967264</v>
      </c>
      <c r="K9" s="41">
        <f t="shared" si="2"/>
        <v>6810.44921875</v>
      </c>
      <c r="L9" s="42">
        <v>557912</v>
      </c>
      <c r="M9" s="16"/>
      <c r="N9" s="43" t="s">
        <v>21</v>
      </c>
      <c r="O9" s="43" t="s">
        <v>22</v>
      </c>
      <c r="P9" s="44"/>
    </row>
    <row r="10" spans="1:16" s="1" customFormat="1" ht="27" customHeight="1">
      <c r="A10" s="13">
        <v>5</v>
      </c>
      <c r="B10" s="13" t="s">
        <v>19</v>
      </c>
      <c r="C10" s="14">
        <v>3</v>
      </c>
      <c r="D10" s="13">
        <v>24</v>
      </c>
      <c r="E10" s="15" t="s">
        <v>20</v>
      </c>
      <c r="F10" s="16">
        <v>3</v>
      </c>
      <c r="G10" s="20">
        <v>103.86</v>
      </c>
      <c r="H10" s="18">
        <f t="shared" si="0"/>
        <v>21.939999999999998</v>
      </c>
      <c r="I10" s="20">
        <v>81.92</v>
      </c>
      <c r="J10" s="41">
        <f t="shared" si="1"/>
        <v>5956.277681494319</v>
      </c>
      <c r="K10" s="41">
        <f t="shared" si="2"/>
        <v>7551.50146484375</v>
      </c>
      <c r="L10" s="42">
        <v>618619</v>
      </c>
      <c r="M10" s="16"/>
      <c r="N10" s="43" t="s">
        <v>21</v>
      </c>
      <c r="O10" s="43" t="s">
        <v>22</v>
      </c>
      <c r="P10" s="44"/>
    </row>
    <row r="11" spans="1:16" s="1" customFormat="1" ht="27" customHeight="1">
      <c r="A11" s="13">
        <v>6</v>
      </c>
      <c r="B11" s="13" t="s">
        <v>19</v>
      </c>
      <c r="C11" s="14">
        <v>3</v>
      </c>
      <c r="D11" s="13">
        <v>26</v>
      </c>
      <c r="E11" s="15" t="s">
        <v>20</v>
      </c>
      <c r="F11" s="16">
        <v>3</v>
      </c>
      <c r="G11" s="20">
        <v>103.86</v>
      </c>
      <c r="H11" s="18">
        <f t="shared" si="0"/>
        <v>21.939999999999998</v>
      </c>
      <c r="I11" s="20">
        <v>81.92</v>
      </c>
      <c r="J11" s="41">
        <f t="shared" si="1"/>
        <v>5536.173695359137</v>
      </c>
      <c r="K11" s="41">
        <f t="shared" si="2"/>
        <v>7018.88427734375</v>
      </c>
      <c r="L11" s="42">
        <v>574987</v>
      </c>
      <c r="M11" s="16"/>
      <c r="N11" s="43" t="s">
        <v>21</v>
      </c>
      <c r="O11" s="43" t="s">
        <v>22</v>
      </c>
      <c r="P11" s="44"/>
    </row>
    <row r="12" spans="1:16" s="1" customFormat="1" ht="27" customHeight="1">
      <c r="A12" s="13">
        <v>7</v>
      </c>
      <c r="B12" s="13" t="s">
        <v>19</v>
      </c>
      <c r="C12" s="14">
        <v>4</v>
      </c>
      <c r="D12" s="21">
        <v>2</v>
      </c>
      <c r="E12" s="15" t="s">
        <v>23</v>
      </c>
      <c r="F12" s="16">
        <v>3</v>
      </c>
      <c r="G12" s="17">
        <v>122.08</v>
      </c>
      <c r="H12" s="19">
        <f t="shared" si="0"/>
        <v>25.789999999999992</v>
      </c>
      <c r="I12" s="17">
        <v>96.29</v>
      </c>
      <c r="J12" s="41">
        <f t="shared" si="1"/>
        <v>5761.041939711665</v>
      </c>
      <c r="K12" s="41">
        <f t="shared" si="2"/>
        <v>7304.060650119431</v>
      </c>
      <c r="L12" s="42">
        <v>703308</v>
      </c>
      <c r="M12" s="16"/>
      <c r="N12" s="45" t="s">
        <v>21</v>
      </c>
      <c r="O12" s="45" t="s">
        <v>22</v>
      </c>
      <c r="P12" s="44"/>
    </row>
    <row r="13" spans="1:16" s="1" customFormat="1" ht="27" customHeight="1">
      <c r="A13" s="13">
        <v>8</v>
      </c>
      <c r="B13" s="13" t="s">
        <v>19</v>
      </c>
      <c r="C13" s="14">
        <v>4</v>
      </c>
      <c r="D13" s="21">
        <v>26</v>
      </c>
      <c r="E13" s="15" t="s">
        <v>23</v>
      </c>
      <c r="F13" s="16">
        <v>3</v>
      </c>
      <c r="G13" s="17">
        <v>122.08</v>
      </c>
      <c r="H13" s="18">
        <f t="shared" si="0"/>
        <v>25.789999999999992</v>
      </c>
      <c r="I13" s="17">
        <v>96.29</v>
      </c>
      <c r="J13" s="41">
        <f t="shared" si="1"/>
        <v>5577.498361730013</v>
      </c>
      <c r="K13" s="41">
        <f t="shared" si="2"/>
        <v>7071.357357981098</v>
      </c>
      <c r="L13" s="42">
        <v>680901</v>
      </c>
      <c r="M13" s="16"/>
      <c r="N13" s="43" t="s">
        <v>21</v>
      </c>
      <c r="O13" s="43" t="s">
        <v>22</v>
      </c>
      <c r="P13" s="44"/>
    </row>
    <row r="14" spans="1:16" s="1" customFormat="1" ht="27" customHeight="1">
      <c r="A14" s="22" t="s">
        <v>24</v>
      </c>
      <c r="B14" s="22"/>
      <c r="C14" s="22"/>
      <c r="D14" s="22"/>
      <c r="E14" s="22"/>
      <c r="F14" s="23"/>
      <c r="G14" s="24">
        <f>H14+I14</f>
        <v>859.91</v>
      </c>
      <c r="H14" s="25">
        <f>SUM(H6:H13)</f>
        <v>181.65999999999997</v>
      </c>
      <c r="I14" s="46">
        <f>SUM(I6:I13)</f>
        <v>678.25</v>
      </c>
      <c r="J14" s="47">
        <f t="shared" si="1"/>
        <v>5691.03510832529</v>
      </c>
      <c r="K14" s="47">
        <f t="shared" si="2"/>
        <v>7215.301142646516</v>
      </c>
      <c r="L14" s="48">
        <f>SUM(L6:L13)</f>
        <v>4893778</v>
      </c>
      <c r="M14" s="24"/>
      <c r="N14" s="43"/>
      <c r="O14" s="43"/>
      <c r="P14" s="44"/>
    </row>
    <row r="15" spans="1:15" s="1" customFormat="1" ht="32.25" customHeight="1">
      <c r="A15" s="26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49"/>
      <c r="M15" s="27"/>
      <c r="N15" s="27"/>
      <c r="O15" s="50"/>
    </row>
    <row r="16" spans="1:15" s="1" customFormat="1" ht="59.25" customHeight="1">
      <c r="A16" s="28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51"/>
      <c r="M16" s="29"/>
      <c r="N16" s="29"/>
      <c r="O16" s="29"/>
    </row>
    <row r="17" spans="1:15" s="1" customFormat="1" ht="17.25" customHeight="1">
      <c r="A17" s="30" t="s">
        <v>27</v>
      </c>
      <c r="B17" s="30"/>
      <c r="C17" s="30"/>
      <c r="D17" s="30"/>
      <c r="E17" s="30"/>
      <c r="F17" s="30"/>
      <c r="G17" s="30"/>
      <c r="H17" s="30"/>
      <c r="I17" s="30"/>
      <c r="J17" s="52"/>
      <c r="K17" s="30" t="s">
        <v>28</v>
      </c>
      <c r="L17" s="53"/>
      <c r="M17" s="30"/>
      <c r="N17" s="31"/>
      <c r="O17" s="31"/>
    </row>
    <row r="18" spans="1:15" s="1" customFormat="1" ht="18.75" customHeight="1">
      <c r="A18" s="30" t="s">
        <v>29</v>
      </c>
      <c r="B18" s="30"/>
      <c r="C18" s="30"/>
      <c r="D18" s="30"/>
      <c r="E18" s="30"/>
      <c r="F18" s="31"/>
      <c r="G18" s="31"/>
      <c r="H18" s="31"/>
      <c r="I18" s="31"/>
      <c r="J18" s="54"/>
      <c r="K18" s="30" t="s">
        <v>30</v>
      </c>
      <c r="L18" s="53"/>
      <c r="M18" s="30"/>
      <c r="N18" s="31"/>
      <c r="O18" s="31"/>
    </row>
    <row r="19" spans="1:12" s="1" customFormat="1" ht="18.75" customHeight="1">
      <c r="A19" s="30" t="s">
        <v>31</v>
      </c>
      <c r="B19" s="30"/>
      <c r="C19" s="30"/>
      <c r="D19" s="30"/>
      <c r="E19" s="30"/>
      <c r="J19" s="5"/>
      <c r="K19" s="5"/>
      <c r="L19" s="5"/>
    </row>
    <row r="20" spans="3:12" s="1" customFormat="1" ht="27" customHeight="1">
      <c r="C20" s="32"/>
      <c r="E20" s="32"/>
      <c r="J20" s="5"/>
      <c r="K20" s="5"/>
      <c r="L20" s="5"/>
    </row>
    <row r="21" spans="3:12" s="1" customFormat="1" ht="27" customHeight="1">
      <c r="C21" s="32"/>
      <c r="E21" s="32"/>
      <c r="J21" s="5"/>
      <c r="K21" s="5"/>
      <c r="L21" s="5"/>
    </row>
    <row r="22" spans="3:12" s="1" customFormat="1" ht="27" customHeight="1">
      <c r="C22" s="32"/>
      <c r="E22" s="32"/>
      <c r="J22" s="5"/>
      <c r="K22" s="5"/>
      <c r="L22" s="5"/>
    </row>
    <row r="23" spans="3:12" s="1" customFormat="1" ht="27" customHeight="1">
      <c r="C23" s="32"/>
      <c r="E23" s="32"/>
      <c r="J23" s="5"/>
      <c r="K23" s="5"/>
      <c r="L23" s="5"/>
    </row>
    <row r="24" spans="3:12" s="1" customFormat="1" ht="27" customHeight="1">
      <c r="C24" s="32"/>
      <c r="E24" s="32"/>
      <c r="J24" s="5"/>
      <c r="K24" s="5"/>
      <c r="L24" s="5"/>
    </row>
    <row r="25" spans="3:12" s="1" customFormat="1" ht="27" customHeight="1">
      <c r="C25" s="32"/>
      <c r="E25" s="32"/>
      <c r="J25" s="5"/>
      <c r="K25" s="5"/>
      <c r="L25" s="5"/>
    </row>
    <row r="26" spans="3:12" s="1" customFormat="1" ht="27" customHeight="1">
      <c r="C26" s="32"/>
      <c r="E26" s="32"/>
      <c r="J26" s="5"/>
      <c r="K26" s="5"/>
      <c r="L26" s="5"/>
    </row>
    <row r="27" spans="3:12" s="1" customFormat="1" ht="27" customHeight="1">
      <c r="C27" s="32"/>
      <c r="E27" s="32"/>
      <c r="J27" s="5"/>
      <c r="K27" s="5"/>
      <c r="L27" s="5"/>
    </row>
    <row r="28" spans="1:15" s="1" customFormat="1" ht="27" customHeight="1">
      <c r="A28" s="2"/>
      <c r="B28" s="2"/>
      <c r="C28" s="3"/>
      <c r="D28" s="2"/>
      <c r="E28" s="3"/>
      <c r="F28" s="2"/>
      <c r="G28" s="2"/>
      <c r="H28" s="2"/>
      <c r="I28" s="2"/>
      <c r="J28" s="4"/>
      <c r="K28" s="4"/>
      <c r="L28" s="5"/>
      <c r="M28" s="2"/>
      <c r="N28" s="2"/>
      <c r="O28" s="2"/>
    </row>
    <row r="29" spans="1:15" s="1" customFormat="1" ht="27" customHeight="1">
      <c r="A29" s="2"/>
      <c r="B29" s="2"/>
      <c r="C29" s="3"/>
      <c r="D29" s="2"/>
      <c r="E29" s="3"/>
      <c r="F29" s="2"/>
      <c r="G29" s="2"/>
      <c r="H29" s="2"/>
      <c r="I29" s="2"/>
      <c r="J29" s="4"/>
      <c r="K29" s="4"/>
      <c r="L29" s="5"/>
      <c r="M29" s="2"/>
      <c r="N29" s="2"/>
      <c r="O29" s="2"/>
    </row>
    <row r="30" spans="1:15" s="1" customFormat="1" ht="27" customHeight="1">
      <c r="A30" s="2"/>
      <c r="B30" s="2"/>
      <c r="C30" s="3"/>
      <c r="D30" s="2"/>
      <c r="E30" s="3"/>
      <c r="F30" s="2"/>
      <c r="G30" s="2"/>
      <c r="H30" s="2"/>
      <c r="I30" s="2"/>
      <c r="J30" s="4"/>
      <c r="K30" s="4"/>
      <c r="L30" s="5"/>
      <c r="M30" s="2"/>
      <c r="N30" s="2"/>
      <c r="O30" s="2"/>
    </row>
    <row r="31" spans="1:15" s="1" customFormat="1" ht="27" customHeight="1">
      <c r="A31" s="2"/>
      <c r="B31" s="2"/>
      <c r="C31" s="3"/>
      <c r="D31" s="2"/>
      <c r="E31" s="3"/>
      <c r="F31" s="2"/>
      <c r="G31" s="2"/>
      <c r="H31" s="2"/>
      <c r="I31" s="2"/>
      <c r="J31" s="4"/>
      <c r="K31" s="4"/>
      <c r="L31" s="5"/>
      <c r="M31" s="2"/>
      <c r="N31" s="2"/>
      <c r="O31" s="2"/>
    </row>
    <row r="32" spans="1:15" s="1" customFormat="1" ht="27" customHeight="1">
      <c r="A32" s="2"/>
      <c r="B32" s="2"/>
      <c r="C32" s="3"/>
      <c r="D32" s="2"/>
      <c r="E32" s="3"/>
      <c r="F32" s="2"/>
      <c r="G32" s="2"/>
      <c r="H32" s="2"/>
      <c r="I32" s="2"/>
      <c r="J32" s="4"/>
      <c r="K32" s="4"/>
      <c r="L32" s="5"/>
      <c r="M32" s="2"/>
      <c r="N32" s="2"/>
      <c r="O32" s="2"/>
    </row>
    <row r="33" spans="1:15" s="1" customFormat="1" ht="27" customHeight="1">
      <c r="A33" s="2"/>
      <c r="B33" s="2"/>
      <c r="C33" s="3"/>
      <c r="D33" s="2"/>
      <c r="E33" s="3"/>
      <c r="F33" s="2"/>
      <c r="G33" s="2"/>
      <c r="H33" s="2"/>
      <c r="I33" s="2"/>
      <c r="J33" s="4"/>
      <c r="K33" s="4"/>
      <c r="L33" s="5"/>
      <c r="M33" s="2"/>
      <c r="N33" s="2"/>
      <c r="O33" s="2"/>
    </row>
    <row r="34" spans="1:15" s="1" customFormat="1" ht="27" customHeight="1">
      <c r="A34" s="2"/>
      <c r="B34" s="2"/>
      <c r="C34" s="3"/>
      <c r="D34" s="2"/>
      <c r="E34" s="3"/>
      <c r="F34" s="2"/>
      <c r="G34" s="2"/>
      <c r="H34" s="2"/>
      <c r="I34" s="2"/>
      <c r="J34" s="4"/>
      <c r="K34" s="4"/>
      <c r="L34" s="5"/>
      <c r="M34" s="2"/>
      <c r="N34" s="2"/>
      <c r="O34" s="2"/>
    </row>
    <row r="35" spans="1:15" s="1" customFormat="1" ht="34.5" customHeight="1">
      <c r="A35" s="2"/>
      <c r="B35" s="2"/>
      <c r="C35" s="3"/>
      <c r="D35" s="2"/>
      <c r="E35" s="3"/>
      <c r="F35" s="2"/>
      <c r="G35" s="2"/>
      <c r="H35" s="2"/>
      <c r="I35" s="2"/>
      <c r="J35" s="4"/>
      <c r="K35" s="4"/>
      <c r="L35" s="5"/>
      <c r="M35" s="2"/>
      <c r="N35" s="2"/>
      <c r="O35" s="2"/>
    </row>
    <row r="36" spans="1:15" s="1" customFormat="1" ht="67.5" customHeight="1">
      <c r="A36" s="2"/>
      <c r="B36" s="2"/>
      <c r="C36" s="3"/>
      <c r="D36" s="2"/>
      <c r="E36" s="3"/>
      <c r="F36" s="2"/>
      <c r="G36" s="2"/>
      <c r="H36" s="2"/>
      <c r="I36" s="2"/>
      <c r="J36" s="4"/>
      <c r="K36" s="4"/>
      <c r="L36" s="5"/>
      <c r="M36" s="2"/>
      <c r="N36" s="2"/>
      <c r="O36" s="2"/>
    </row>
    <row r="37" spans="1:15" s="1" customFormat="1" ht="24.75" customHeight="1">
      <c r="A37" s="2"/>
      <c r="B37" s="2"/>
      <c r="C37" s="3"/>
      <c r="D37" s="2"/>
      <c r="E37" s="3"/>
      <c r="F37" s="2"/>
      <c r="G37" s="2"/>
      <c r="H37" s="2"/>
      <c r="I37" s="2"/>
      <c r="J37" s="4"/>
      <c r="K37" s="4"/>
      <c r="L37" s="5"/>
      <c r="M37" s="2"/>
      <c r="N37" s="2"/>
      <c r="O37" s="2"/>
    </row>
    <row r="38" spans="1:15" s="1" customFormat="1" ht="24.75" customHeight="1">
      <c r="A38" s="2"/>
      <c r="B38" s="2"/>
      <c r="C38" s="3"/>
      <c r="D38" s="2"/>
      <c r="E38" s="3"/>
      <c r="F38" s="2"/>
      <c r="G38" s="2"/>
      <c r="H38" s="2"/>
      <c r="I38" s="2"/>
      <c r="J38" s="4"/>
      <c r="K38" s="4"/>
      <c r="L38" s="5"/>
      <c r="M38" s="2"/>
      <c r="N38" s="2"/>
      <c r="O38" s="2"/>
    </row>
    <row r="39" spans="1:15" s="1" customFormat="1" ht="24.75" customHeight="1">
      <c r="A39" s="2"/>
      <c r="B39" s="2"/>
      <c r="C39" s="3"/>
      <c r="D39" s="2"/>
      <c r="E39" s="3"/>
      <c r="F39" s="2"/>
      <c r="G39" s="2"/>
      <c r="H39" s="2"/>
      <c r="I39" s="2"/>
      <c r="J39" s="4"/>
      <c r="K39" s="4"/>
      <c r="L39" s="5"/>
      <c r="M39" s="2"/>
      <c r="N39" s="2"/>
      <c r="O39" s="2"/>
    </row>
    <row r="40" spans="1:15" s="1" customFormat="1" ht="24.75" customHeight="1">
      <c r="A40" s="2"/>
      <c r="B40" s="2"/>
      <c r="C40" s="3"/>
      <c r="D40" s="2"/>
      <c r="E40" s="3"/>
      <c r="F40" s="2"/>
      <c r="G40" s="2"/>
      <c r="H40" s="2"/>
      <c r="I40" s="2"/>
      <c r="J40" s="4"/>
      <c r="K40" s="4"/>
      <c r="L40" s="5"/>
      <c r="M40" s="2"/>
      <c r="N40" s="2"/>
      <c r="O40" s="2"/>
    </row>
    <row r="41" spans="1:15" s="1" customFormat="1" ht="24.75" customHeight="1">
      <c r="A41" s="2"/>
      <c r="B41" s="2"/>
      <c r="C41" s="3"/>
      <c r="D41" s="2"/>
      <c r="E41" s="3"/>
      <c r="F41" s="2"/>
      <c r="G41" s="2"/>
      <c r="H41" s="2"/>
      <c r="I41" s="2"/>
      <c r="J41" s="4"/>
      <c r="K41" s="4"/>
      <c r="L41" s="5"/>
      <c r="M41" s="2"/>
      <c r="N41" s="2"/>
      <c r="O41" s="2"/>
    </row>
    <row r="42" spans="1:15" s="1" customFormat="1" ht="24.75" customHeight="1">
      <c r="A42" s="2"/>
      <c r="B42" s="2"/>
      <c r="C42" s="3"/>
      <c r="D42" s="2"/>
      <c r="E42" s="3"/>
      <c r="F42" s="2"/>
      <c r="G42" s="2"/>
      <c r="H42" s="2"/>
      <c r="I42" s="2"/>
      <c r="J42" s="4"/>
      <c r="K42" s="4"/>
      <c r="L42" s="5"/>
      <c r="M42" s="2"/>
      <c r="N42" s="2"/>
      <c r="O42" s="2"/>
    </row>
    <row r="43" spans="1:15" s="1" customFormat="1" ht="24.75" customHeight="1">
      <c r="A43" s="2"/>
      <c r="B43" s="2"/>
      <c r="C43" s="3"/>
      <c r="D43" s="2"/>
      <c r="E43" s="3"/>
      <c r="F43" s="2"/>
      <c r="G43" s="2"/>
      <c r="H43" s="2"/>
      <c r="I43" s="2"/>
      <c r="J43" s="4"/>
      <c r="K43" s="4"/>
      <c r="L43" s="5"/>
      <c r="M43" s="2"/>
      <c r="N43" s="2"/>
      <c r="O43" s="2"/>
    </row>
    <row r="44" spans="1:15" s="1" customFormat="1" ht="24.75" customHeight="1">
      <c r="A44" s="2"/>
      <c r="B44" s="2"/>
      <c r="C44" s="3"/>
      <c r="D44" s="2"/>
      <c r="E44" s="3"/>
      <c r="F44" s="2"/>
      <c r="G44" s="2"/>
      <c r="H44" s="2"/>
      <c r="I44" s="2"/>
      <c r="J44" s="4"/>
      <c r="K44" s="4"/>
      <c r="L44" s="5"/>
      <c r="M44" s="2"/>
      <c r="N44" s="2"/>
      <c r="O44" s="2"/>
    </row>
    <row r="45" spans="1:15" s="1" customFormat="1" ht="24.75" customHeight="1">
      <c r="A45" s="2"/>
      <c r="B45" s="2"/>
      <c r="C45" s="3"/>
      <c r="D45" s="2"/>
      <c r="E45" s="3"/>
      <c r="F45" s="2"/>
      <c r="G45" s="2"/>
      <c r="H45" s="2"/>
      <c r="I45" s="2"/>
      <c r="J45" s="4"/>
      <c r="K45" s="4"/>
      <c r="L45" s="5"/>
      <c r="M45" s="2"/>
      <c r="N45" s="2"/>
      <c r="O45" s="2"/>
    </row>
    <row r="46" spans="1:15" s="1" customFormat="1" ht="24.75" customHeight="1">
      <c r="A46" s="2"/>
      <c r="B46" s="2"/>
      <c r="C46" s="3"/>
      <c r="D46" s="2"/>
      <c r="E46" s="3"/>
      <c r="F46" s="2"/>
      <c r="G46" s="2"/>
      <c r="H46" s="2"/>
      <c r="I46" s="2"/>
      <c r="J46" s="4"/>
      <c r="K46" s="4"/>
      <c r="L46" s="5"/>
      <c r="M46" s="2"/>
      <c r="N46" s="2"/>
      <c r="O46" s="2"/>
    </row>
    <row r="47" spans="1:15" s="1" customFormat="1" ht="30.75" customHeight="1">
      <c r="A47" s="2"/>
      <c r="B47" s="2"/>
      <c r="C47" s="3"/>
      <c r="D47" s="2"/>
      <c r="E47" s="3"/>
      <c r="F47" s="2"/>
      <c r="G47" s="2"/>
      <c r="H47" s="2"/>
      <c r="I47" s="2"/>
      <c r="J47" s="4"/>
      <c r="K47" s="4"/>
      <c r="L47" s="5"/>
      <c r="M47" s="2"/>
      <c r="N47" s="2"/>
      <c r="O47" s="2"/>
    </row>
    <row r="48" ht="42" customHeight="1"/>
    <row r="49" ht="51.75" customHeight="1"/>
    <row r="50" ht="27" customHeight="1"/>
    <row r="51" ht="25.5" customHeight="1"/>
  </sheetData>
  <sheetProtection/>
  <mergeCells count="27">
    <mergeCell ref="A1:B1"/>
    <mergeCell ref="A2:O2"/>
    <mergeCell ref="A3:G3"/>
    <mergeCell ref="I3:K3"/>
    <mergeCell ref="A14:F14"/>
    <mergeCell ref="A15:O15"/>
    <mergeCell ref="A16:O16"/>
    <mergeCell ref="A17:E17"/>
    <mergeCell ref="K17:L17"/>
    <mergeCell ref="A18:E18"/>
    <mergeCell ref="K18:L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75" right="0.275" top="0.39305555555555555" bottom="0.39305555555555555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2023-10-13T09:53:16Z</cp:lastPrinted>
  <dcterms:created xsi:type="dcterms:W3CDTF">2011-04-26T02:07:47Z</dcterms:created>
  <dcterms:modified xsi:type="dcterms:W3CDTF">2023-12-28T01:53:07Z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59A48E9C760A413BBB601D50CEB1C456_12</vt:lpwstr>
  </property>
</Properties>
</file>