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<sst xmlns="http://schemas.openxmlformats.org/spreadsheetml/2006/main" count="232" uniqueCount="37">
  <si>
    <t>附件2</t>
  </si>
  <si>
    <t>清远市新建商品住房销售价格备案表</t>
  </si>
  <si>
    <t>房地产开发企业名称或中介服务机构名称：清远市清新区冠龙房地产有限公司</t>
  </si>
  <si>
    <t>项目(楼盘)名称：凯旋都汇豪庭E1、E2栋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</si>
  <si>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</si>
  <si>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</si>
  <si>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</si>
  <si>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</si>
  <si>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</si>
  <si>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</si>
  <si>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</si>
  <si>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</si>
  <si>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</si>
  <si>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</si>
  <si>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</si>
  <si>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</si>
  <si>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</si>
  <si>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</si>
  <si>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</si>
  <si>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E1</t>
  </si>
  <si>
    <t>02</t>
  </si>
  <si>
    <t>三房两厅两卫</t>
  </si>
  <si>
    <t>在售</t>
  </si>
  <si>
    <t>毛坯</t>
  </si>
  <si>
    <t>06</t>
  </si>
  <si>
    <t>四房两厅三卫</t>
  </si>
  <si>
    <t>E2</t>
  </si>
  <si>
    <t>03</t>
  </si>
  <si>
    <t>三房两厅三卫</t>
  </si>
  <si>
    <t>本楼栋总面积/均价</t>
  </si>
  <si>
    <r>
      <t>本栋销售住宅共41</t>
    </r>
    <r>
      <rPr>
        <sz val="12"/>
        <rFont val="宋体"/>
        <charset val="134"/>
      </rPr>
      <t>套，销售住宅总建筑面积：</t>
    </r>
    <r>
      <rPr>
        <sz val="12"/>
        <rFont val="宋体"/>
        <charset val="134"/>
        <scheme val="minor"/>
      </rPr>
      <t>4758.08</t>
    </r>
    <r>
      <rPr>
        <sz val="12"/>
        <rFont val="宋体"/>
        <charset val="134"/>
      </rPr>
      <t>㎡，分摊面积：</t>
    </r>
    <r>
      <rPr>
        <sz val="12"/>
        <rFont val="宋体"/>
        <charset val="134"/>
        <scheme val="minor"/>
      </rPr>
      <t>792.89</t>
    </r>
    <r>
      <rPr>
        <sz val="12"/>
        <rFont val="宋体"/>
        <charset val="134"/>
      </rPr>
      <t>㎡，套内面积：</t>
    </r>
    <r>
      <rPr>
        <sz val="12"/>
        <rFont val="宋体"/>
        <charset val="134"/>
        <scheme val="minor"/>
      </rPr>
      <t>3965.19</t>
    </r>
    <r>
      <rPr>
        <sz val="12"/>
        <rFont val="宋体"/>
        <charset val="134"/>
      </rPr>
      <t>㎡，销售均价：</t>
    </r>
    <r>
      <rPr>
        <sz val="12"/>
        <rFont val="宋体"/>
        <charset val="134"/>
        <scheme val="minor"/>
      </rPr>
      <t>6310.51</t>
    </r>
    <r>
      <rPr>
        <sz val="12"/>
        <rFont val="宋体"/>
        <charset val="134"/>
      </rPr>
      <t>元/㎡（建筑面积）。</t>
    </r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</si>
  <si>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</si>
  <si>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</si>
  <si>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企业物价员：冯科淋</t>
  </si>
  <si>
    <t>价格举报投诉电话：12345</t>
  </si>
  <si>
    <t>企业投诉电话：0763-5819999</t>
  </si>
  <si>
    <t>本表一式两份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</si>
</sst>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workbookViewId="0">
      <selection activeCell="I3" sqref="I3:L3"/>
    </sheetView>
  </sheetViews>
  <sheetFormatPr defaultColWidth="9" defaultRowHeight="13.5"/>
  <cols>
    <col min="1" max="1" width="5.375" customWidth="1"/>
    <col min="2" max="2" width="8.75" customWidth="1"/>
    <col min="3" max="3" width="8" customWidth="1"/>
    <col min="4" max="4" width="7.625" customWidth="1"/>
    <col min="5" max="5" width="12.75" customWidth="1"/>
    <col min="6" max="6" width="7.375" customWidth="1"/>
    <col min="8" max="9" width="10.75" customWidth="1"/>
    <col min="10" max="10" width="13.125" customWidth="1"/>
    <col min="11" max="11" width="10.625" customWidth="1"/>
    <col min="12" max="12" width="12.25" customWidth="1"/>
    <col min="14" max="15" width="7.875" customWidth="1"/>
  </cols>
  <sheetData>
    <row r="1" ht="20.25" spans="1:15">
      <c r="A1" s="1" t="s">
        <v>0</v>
      </c>
      <c r="B1" s="1"/>
      <c r="C1" s="2"/>
      <c r="D1" s="3"/>
      <c r="E1" s="3"/>
      <c r="F1" s="3"/>
      <c r="G1" s="3"/>
      <c r="H1" s="3"/>
      <c r="I1" s="3"/>
      <c r="J1" s="23"/>
      <c r="K1" s="23"/>
      <c r="L1" s="24"/>
      <c r="M1" s="3"/>
      <c r="N1" s="3"/>
      <c r="O1" s="3"/>
    </row>
    <row r="2" ht="25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5"/>
      <c r="M2" s="4"/>
      <c r="N2" s="4"/>
      <c r="O2" s="4"/>
    </row>
    <row r="3" ht="20" customHeight="1" spans="1:15">
      <c r="A3" s="5" t="s">
        <v>2</v>
      </c>
      <c r="B3" s="5"/>
      <c r="C3" s="5"/>
      <c r="D3" s="5"/>
      <c r="E3" s="5"/>
      <c r="F3" s="5"/>
      <c r="G3" s="5"/>
      <c r="H3" s="5"/>
      <c r="I3" s="26" t="s">
        <v>3</v>
      </c>
      <c r="J3" s="26"/>
      <c r="K3" s="26"/>
      <c r="L3" s="27"/>
      <c r="M3" s="28"/>
      <c r="N3" s="29"/>
      <c r="O3" s="29"/>
    </row>
    <row r="4" ht="20" customHeight="1" spans="1:15">
      <c r="A4" s="6" t="s">
        <v>4</v>
      </c>
      <c r="B4" s="7" t="s">
        <v>5</v>
      </c>
      <c r="C4" s="8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30" t="s">
        <v>13</v>
      </c>
      <c r="K4" s="30" t="s">
        <v>14</v>
      </c>
      <c r="L4" s="31" t="s">
        <v>15</v>
      </c>
      <c r="M4" s="7" t="s">
        <v>16</v>
      </c>
      <c r="N4" s="7" t="s">
        <v>17</v>
      </c>
      <c r="O4" s="6" t="s">
        <v>18</v>
      </c>
    </row>
    <row r="5" ht="20" customHeight="1" spans="1:15">
      <c r="A5" s="6"/>
      <c r="B5" s="7"/>
      <c r="C5" s="8"/>
      <c r="D5" s="7"/>
      <c r="E5" s="7"/>
      <c r="F5" s="7"/>
      <c r="G5" s="7"/>
      <c r="H5" s="7"/>
      <c r="I5" s="7"/>
      <c r="J5" s="30"/>
      <c r="K5" s="30"/>
      <c r="L5" s="31"/>
      <c r="M5" s="7"/>
      <c r="N5" s="7"/>
      <c r="O5" s="6"/>
    </row>
    <row r="6" ht="22" customHeight="1" spans="1:15">
      <c r="A6" s="9">
        <v>1</v>
      </c>
      <c r="B6" s="9" t="s">
        <v>19</v>
      </c>
      <c r="C6" s="10" t="s">
        <v>20</v>
      </c>
      <c r="D6" s="9">
        <v>2</v>
      </c>
      <c r="E6" s="9" t="s">
        <v>21</v>
      </c>
      <c r="F6" s="9">
        <v>3</v>
      </c>
      <c r="G6" s="11">
        <v>106.29</v>
      </c>
      <c r="H6" s="12">
        <f t="shared" ref="H6:H46" si="0">G6-I6</f>
        <v>19.29</v>
      </c>
      <c r="I6" s="13">
        <v>87</v>
      </c>
      <c r="J6" s="32">
        <f t="shared" ref="J6:J47" si="1">L6/G6</f>
        <v>5998.88982971117</v>
      </c>
      <c r="K6" s="32">
        <f t="shared" ref="K6:K47" si="2">L6/I6</f>
        <v>7328.98850574713</v>
      </c>
      <c r="L6" s="33">
        <v>637622</v>
      </c>
      <c r="M6" s="16"/>
      <c r="N6" s="34" t="s">
        <v>22</v>
      </c>
      <c r="O6" s="34" t="s">
        <v>23</v>
      </c>
    </row>
    <row r="7" ht="22" customHeight="1" spans="1:15">
      <c r="A7" s="9">
        <v>2</v>
      </c>
      <c r="B7" s="9" t="s">
        <v>19</v>
      </c>
      <c r="C7" s="10" t="s">
        <v>20</v>
      </c>
      <c r="D7" s="9">
        <v>3</v>
      </c>
      <c r="E7" s="9" t="s">
        <v>21</v>
      </c>
      <c r="F7" s="9">
        <v>3</v>
      </c>
      <c r="G7" s="11">
        <v>106.29</v>
      </c>
      <c r="H7" s="12">
        <f t="shared" si="0"/>
        <v>19.29</v>
      </c>
      <c r="I7" s="13">
        <v>87</v>
      </c>
      <c r="J7" s="32">
        <f t="shared" si="1"/>
        <v>6110.00094082228</v>
      </c>
      <c r="K7" s="32">
        <f t="shared" si="2"/>
        <v>7464.73563218391</v>
      </c>
      <c r="L7" s="33">
        <v>649432</v>
      </c>
      <c r="M7" s="16"/>
      <c r="N7" s="34" t="s">
        <v>22</v>
      </c>
      <c r="O7" s="34" t="s">
        <v>23</v>
      </c>
    </row>
    <row r="8" ht="22" customHeight="1" spans="1:15">
      <c r="A8" s="9">
        <v>3</v>
      </c>
      <c r="B8" s="9" t="s">
        <v>19</v>
      </c>
      <c r="C8" s="10" t="s">
        <v>20</v>
      </c>
      <c r="D8" s="9">
        <v>4</v>
      </c>
      <c r="E8" s="9" t="s">
        <v>21</v>
      </c>
      <c r="F8" s="9">
        <v>3</v>
      </c>
      <c r="G8" s="11">
        <v>106.29</v>
      </c>
      <c r="H8" s="12">
        <f t="shared" si="0"/>
        <v>19.29</v>
      </c>
      <c r="I8" s="13">
        <v>87</v>
      </c>
      <c r="J8" s="32">
        <f t="shared" si="1"/>
        <v>6397.5914949666</v>
      </c>
      <c r="K8" s="32">
        <f t="shared" si="2"/>
        <v>7816.09195402299</v>
      </c>
      <c r="L8" s="33">
        <v>680000</v>
      </c>
      <c r="M8" s="16"/>
      <c r="N8" s="34" t="s">
        <v>22</v>
      </c>
      <c r="O8" s="34" t="s">
        <v>23</v>
      </c>
    </row>
    <row r="9" ht="22" customHeight="1" spans="1:15">
      <c r="A9" s="9">
        <v>4</v>
      </c>
      <c r="B9" s="9" t="s">
        <v>19</v>
      </c>
      <c r="C9" s="10" t="s">
        <v>20</v>
      </c>
      <c r="D9" s="9">
        <v>18</v>
      </c>
      <c r="E9" s="9" t="s">
        <v>21</v>
      </c>
      <c r="F9" s="9">
        <v>3</v>
      </c>
      <c r="G9" s="11">
        <v>106.29</v>
      </c>
      <c r="H9" s="12">
        <f t="shared" si="0"/>
        <v>19.29</v>
      </c>
      <c r="I9" s="13">
        <v>87</v>
      </c>
      <c r="J9" s="32">
        <f t="shared" si="1"/>
        <v>6665.55649637783</v>
      </c>
      <c r="K9" s="32">
        <f t="shared" si="2"/>
        <v>8143.47126436782</v>
      </c>
      <c r="L9" s="33">
        <v>708482</v>
      </c>
      <c r="M9" s="16"/>
      <c r="N9" s="34" t="s">
        <v>22</v>
      </c>
      <c r="O9" s="34" t="s">
        <v>23</v>
      </c>
    </row>
    <row r="10" ht="22" customHeight="1" spans="1:15">
      <c r="A10" s="9">
        <v>5</v>
      </c>
      <c r="B10" s="9" t="s">
        <v>19</v>
      </c>
      <c r="C10" s="10" t="s">
        <v>24</v>
      </c>
      <c r="D10" s="9">
        <v>2</v>
      </c>
      <c r="E10" s="9" t="s">
        <v>25</v>
      </c>
      <c r="F10" s="9">
        <v>3</v>
      </c>
      <c r="G10" s="11">
        <v>142.78</v>
      </c>
      <c r="H10" s="12">
        <f t="shared" si="0"/>
        <v>25.91</v>
      </c>
      <c r="I10" s="11">
        <v>116.87</v>
      </c>
      <c r="J10" s="32">
        <f t="shared" si="1"/>
        <v>5998.88639865527</v>
      </c>
      <c r="K10" s="32">
        <f t="shared" si="2"/>
        <v>7328.83545820142</v>
      </c>
      <c r="L10" s="33">
        <v>856521</v>
      </c>
      <c r="M10" s="16"/>
      <c r="N10" s="34" t="s">
        <v>22</v>
      </c>
      <c r="O10" s="34" t="s">
        <v>23</v>
      </c>
    </row>
    <row r="11" ht="22" customHeight="1" spans="1:15">
      <c r="A11" s="9">
        <v>6</v>
      </c>
      <c r="B11" s="9" t="s">
        <v>19</v>
      </c>
      <c r="C11" s="10" t="s">
        <v>24</v>
      </c>
      <c r="D11" s="9">
        <v>3</v>
      </c>
      <c r="E11" s="9" t="s">
        <v>25</v>
      </c>
      <c r="F11" s="9">
        <v>3</v>
      </c>
      <c r="G11" s="11">
        <v>142.78</v>
      </c>
      <c r="H11" s="12">
        <f t="shared" si="0"/>
        <v>25.91</v>
      </c>
      <c r="I11" s="11">
        <v>116.87</v>
      </c>
      <c r="J11" s="32">
        <f t="shared" si="1"/>
        <v>6110.00140075641</v>
      </c>
      <c r="K11" s="32">
        <f t="shared" si="2"/>
        <v>7464.58458115855</v>
      </c>
      <c r="L11" s="33">
        <v>872386</v>
      </c>
      <c r="M11" s="16"/>
      <c r="N11" s="34" t="s">
        <v>22</v>
      </c>
      <c r="O11" s="34" t="s">
        <v>23</v>
      </c>
    </row>
    <row r="12" ht="22" customHeight="1" spans="1:15">
      <c r="A12" s="9">
        <v>7</v>
      </c>
      <c r="B12" s="9" t="s">
        <v>19</v>
      </c>
      <c r="C12" s="10" t="s">
        <v>24</v>
      </c>
      <c r="D12" s="9">
        <v>4</v>
      </c>
      <c r="E12" s="9" t="s">
        <v>25</v>
      </c>
      <c r="F12" s="9">
        <v>3</v>
      </c>
      <c r="G12" s="11">
        <v>142.78</v>
      </c>
      <c r="H12" s="12">
        <f t="shared" si="0"/>
        <v>25.91</v>
      </c>
      <c r="I12" s="11">
        <v>116.87</v>
      </c>
      <c r="J12" s="32">
        <f t="shared" si="1"/>
        <v>6154.44740159686</v>
      </c>
      <c r="K12" s="32">
        <f t="shared" si="2"/>
        <v>7518.8842303414</v>
      </c>
      <c r="L12" s="33">
        <v>878732</v>
      </c>
      <c r="M12" s="16"/>
      <c r="N12" s="34" t="s">
        <v>22</v>
      </c>
      <c r="O12" s="34" t="s">
        <v>23</v>
      </c>
    </row>
    <row r="13" ht="22" customHeight="1" spans="1:15">
      <c r="A13" s="9">
        <v>8</v>
      </c>
      <c r="B13" s="9" t="s">
        <v>19</v>
      </c>
      <c r="C13" s="10" t="s">
        <v>24</v>
      </c>
      <c r="D13" s="9">
        <v>5</v>
      </c>
      <c r="E13" s="9" t="s">
        <v>25</v>
      </c>
      <c r="F13" s="9">
        <v>3</v>
      </c>
      <c r="G13" s="11">
        <v>142.78</v>
      </c>
      <c r="H13" s="12">
        <f t="shared" si="0"/>
        <v>25.91</v>
      </c>
      <c r="I13" s="11">
        <v>116.87</v>
      </c>
      <c r="J13" s="32">
        <f t="shared" si="1"/>
        <v>6221.1093990755</v>
      </c>
      <c r="K13" s="32">
        <f t="shared" si="2"/>
        <v>7600.3251475999</v>
      </c>
      <c r="L13" s="33">
        <v>888250</v>
      </c>
      <c r="M13" s="16"/>
      <c r="N13" s="34" t="s">
        <v>22</v>
      </c>
      <c r="O13" s="34" t="s">
        <v>23</v>
      </c>
    </row>
    <row r="14" ht="22" customHeight="1" spans="1:15">
      <c r="A14" s="9">
        <v>9</v>
      </c>
      <c r="B14" s="9" t="s">
        <v>19</v>
      </c>
      <c r="C14" s="10" t="s">
        <v>24</v>
      </c>
      <c r="D14" s="9">
        <v>6</v>
      </c>
      <c r="E14" s="9" t="s">
        <v>25</v>
      </c>
      <c r="F14" s="9">
        <v>3</v>
      </c>
      <c r="G14" s="11">
        <v>142.78</v>
      </c>
      <c r="H14" s="12">
        <f t="shared" si="0"/>
        <v>25.91</v>
      </c>
      <c r="I14" s="11">
        <v>116.87</v>
      </c>
      <c r="J14" s="32">
        <f t="shared" si="1"/>
        <v>6332.22440117664</v>
      </c>
      <c r="K14" s="32">
        <f t="shared" si="2"/>
        <v>7736.07427055703</v>
      </c>
      <c r="L14" s="33">
        <v>904115</v>
      </c>
      <c r="M14" s="16"/>
      <c r="N14" s="34" t="s">
        <v>22</v>
      </c>
      <c r="O14" s="34" t="s">
        <v>23</v>
      </c>
    </row>
    <row r="15" ht="22" customHeight="1" spans="1:15">
      <c r="A15" s="9">
        <v>10</v>
      </c>
      <c r="B15" s="9" t="s">
        <v>19</v>
      </c>
      <c r="C15" s="10" t="s">
        <v>24</v>
      </c>
      <c r="D15" s="9">
        <v>18</v>
      </c>
      <c r="E15" s="9" t="s">
        <v>25</v>
      </c>
      <c r="F15" s="9">
        <v>3</v>
      </c>
      <c r="G15" s="11">
        <v>142.78</v>
      </c>
      <c r="H15" s="12">
        <f t="shared" si="0"/>
        <v>25.91</v>
      </c>
      <c r="I15" s="11">
        <v>116.87</v>
      </c>
      <c r="J15" s="32">
        <f t="shared" si="1"/>
        <v>6665.55539991595</v>
      </c>
      <c r="K15" s="32">
        <f t="shared" si="2"/>
        <v>8143.30452639685</v>
      </c>
      <c r="L15" s="33">
        <v>951708</v>
      </c>
      <c r="M15" s="16"/>
      <c r="N15" s="34" t="s">
        <v>22</v>
      </c>
      <c r="O15" s="34" t="s">
        <v>23</v>
      </c>
    </row>
    <row r="16" ht="22" customHeight="1" spans="1:15">
      <c r="A16" s="9">
        <v>11</v>
      </c>
      <c r="B16" s="9" t="s">
        <v>26</v>
      </c>
      <c r="C16" s="10" t="s">
        <v>20</v>
      </c>
      <c r="D16" s="9">
        <v>2</v>
      </c>
      <c r="E16" s="9" t="s">
        <v>21</v>
      </c>
      <c r="F16" s="9">
        <v>3</v>
      </c>
      <c r="G16" s="11">
        <v>98.17</v>
      </c>
      <c r="H16" s="12">
        <f t="shared" si="0"/>
        <v>15.82</v>
      </c>
      <c r="I16" s="11">
        <v>82.35</v>
      </c>
      <c r="J16" s="32">
        <f t="shared" si="1"/>
        <v>5998.88968116533</v>
      </c>
      <c r="K16" s="32">
        <f t="shared" si="2"/>
        <v>7151.31754705525</v>
      </c>
      <c r="L16" s="33">
        <v>588911</v>
      </c>
      <c r="M16" s="16"/>
      <c r="N16" s="34" t="s">
        <v>22</v>
      </c>
      <c r="O16" s="34" t="s">
        <v>23</v>
      </c>
    </row>
    <row r="17" ht="22" customHeight="1" spans="1:15">
      <c r="A17" s="9">
        <v>12</v>
      </c>
      <c r="B17" s="9" t="s">
        <v>26</v>
      </c>
      <c r="C17" s="10" t="s">
        <v>20</v>
      </c>
      <c r="D17" s="9">
        <v>18</v>
      </c>
      <c r="E17" s="9" t="s">
        <v>21</v>
      </c>
      <c r="F17" s="9">
        <v>3</v>
      </c>
      <c r="G17" s="11">
        <v>98.17</v>
      </c>
      <c r="H17" s="12">
        <f t="shared" si="0"/>
        <v>15.82</v>
      </c>
      <c r="I17" s="11">
        <v>82.35</v>
      </c>
      <c r="J17" s="32">
        <f t="shared" si="1"/>
        <v>6665.55974330243</v>
      </c>
      <c r="K17" s="32">
        <f t="shared" si="2"/>
        <v>7946.05950212508</v>
      </c>
      <c r="L17" s="33">
        <v>654358</v>
      </c>
      <c r="M17" s="16"/>
      <c r="N17" s="34" t="s">
        <v>22</v>
      </c>
      <c r="O17" s="34" t="s">
        <v>23</v>
      </c>
    </row>
    <row r="18" ht="22" customHeight="1" spans="1:15">
      <c r="A18" s="9">
        <v>13</v>
      </c>
      <c r="B18" s="9" t="s">
        <v>26</v>
      </c>
      <c r="C18" s="10" t="s">
        <v>27</v>
      </c>
      <c r="D18" s="9">
        <v>2</v>
      </c>
      <c r="E18" s="9" t="s">
        <v>21</v>
      </c>
      <c r="F18" s="9">
        <v>3</v>
      </c>
      <c r="G18" s="13">
        <v>106.8</v>
      </c>
      <c r="H18" s="12">
        <f t="shared" si="0"/>
        <v>17.21</v>
      </c>
      <c r="I18" s="13">
        <v>89.59</v>
      </c>
      <c r="J18" s="32">
        <f t="shared" si="1"/>
        <v>5998.88576779026</v>
      </c>
      <c r="K18" s="32">
        <f t="shared" si="2"/>
        <v>7151.25572050452</v>
      </c>
      <c r="L18" s="33">
        <v>640681</v>
      </c>
      <c r="M18" s="16"/>
      <c r="N18" s="34" t="s">
        <v>22</v>
      </c>
      <c r="O18" s="34" t="s">
        <v>23</v>
      </c>
    </row>
    <row r="19" ht="22" customHeight="1" spans="1:15">
      <c r="A19" s="9">
        <v>14</v>
      </c>
      <c r="B19" s="9" t="s">
        <v>26</v>
      </c>
      <c r="C19" s="10" t="s">
        <v>27</v>
      </c>
      <c r="D19" s="9">
        <v>3</v>
      </c>
      <c r="E19" s="9" t="s">
        <v>21</v>
      </c>
      <c r="F19" s="9">
        <v>3</v>
      </c>
      <c r="G19" s="13">
        <v>106.8</v>
      </c>
      <c r="H19" s="12">
        <f t="shared" si="0"/>
        <v>17.21</v>
      </c>
      <c r="I19" s="13">
        <v>89.59</v>
      </c>
      <c r="J19" s="32">
        <f t="shared" si="1"/>
        <v>6110</v>
      </c>
      <c r="K19" s="32">
        <f t="shared" si="2"/>
        <v>7283.71470030137</v>
      </c>
      <c r="L19" s="33">
        <v>652548</v>
      </c>
      <c r="M19" s="16"/>
      <c r="N19" s="34" t="s">
        <v>22</v>
      </c>
      <c r="O19" s="34" t="s">
        <v>23</v>
      </c>
    </row>
    <row r="20" ht="22" customHeight="1" spans="1:15">
      <c r="A20" s="9">
        <v>15</v>
      </c>
      <c r="B20" s="9" t="s">
        <v>26</v>
      </c>
      <c r="C20" s="10" t="s">
        <v>27</v>
      </c>
      <c r="D20" s="9">
        <v>4</v>
      </c>
      <c r="E20" s="9" t="s">
        <v>21</v>
      </c>
      <c r="F20" s="9">
        <v>3</v>
      </c>
      <c r="G20" s="13">
        <v>106.8</v>
      </c>
      <c r="H20" s="12">
        <f t="shared" si="0"/>
        <v>17.21</v>
      </c>
      <c r="I20" s="13">
        <v>89.59</v>
      </c>
      <c r="J20" s="32">
        <f t="shared" si="1"/>
        <v>6154.44756554307</v>
      </c>
      <c r="K20" s="32">
        <f t="shared" si="2"/>
        <v>7336.70052461212</v>
      </c>
      <c r="L20" s="33">
        <v>657295</v>
      </c>
      <c r="M20" s="16"/>
      <c r="N20" s="34" t="s">
        <v>22</v>
      </c>
      <c r="O20" s="34" t="s">
        <v>23</v>
      </c>
    </row>
    <row r="21" ht="22" customHeight="1" spans="1:15">
      <c r="A21" s="9">
        <v>16</v>
      </c>
      <c r="B21" s="9" t="s">
        <v>26</v>
      </c>
      <c r="C21" s="10" t="s">
        <v>27</v>
      </c>
      <c r="D21" s="9">
        <v>5</v>
      </c>
      <c r="E21" s="9" t="s">
        <v>21</v>
      </c>
      <c r="F21" s="9">
        <v>3</v>
      </c>
      <c r="G21" s="13">
        <v>106.8</v>
      </c>
      <c r="H21" s="12">
        <f t="shared" si="0"/>
        <v>17.21</v>
      </c>
      <c r="I21" s="13">
        <v>89.59</v>
      </c>
      <c r="J21" s="32">
        <f t="shared" si="1"/>
        <v>6221.11423220974</v>
      </c>
      <c r="K21" s="32">
        <f t="shared" si="2"/>
        <v>7416.17368009823</v>
      </c>
      <c r="L21" s="33">
        <v>664415</v>
      </c>
      <c r="M21" s="16"/>
      <c r="N21" s="34" t="s">
        <v>22</v>
      </c>
      <c r="O21" s="34" t="s">
        <v>23</v>
      </c>
    </row>
    <row r="22" ht="22" customHeight="1" spans="1:15">
      <c r="A22" s="9">
        <v>17</v>
      </c>
      <c r="B22" s="9" t="s">
        <v>26</v>
      </c>
      <c r="C22" s="10" t="s">
        <v>27</v>
      </c>
      <c r="D22" s="9">
        <v>6</v>
      </c>
      <c r="E22" s="9" t="s">
        <v>21</v>
      </c>
      <c r="F22" s="9">
        <v>3</v>
      </c>
      <c r="G22" s="13">
        <v>106.8</v>
      </c>
      <c r="H22" s="12">
        <f t="shared" si="0"/>
        <v>17.21</v>
      </c>
      <c r="I22" s="13">
        <v>89.59</v>
      </c>
      <c r="J22" s="32">
        <f t="shared" si="1"/>
        <v>6332.2191011236</v>
      </c>
      <c r="K22" s="32">
        <f t="shared" si="2"/>
        <v>7548.62149793504</v>
      </c>
      <c r="L22" s="33">
        <v>676281</v>
      </c>
      <c r="M22" s="16"/>
      <c r="N22" s="34" t="s">
        <v>22</v>
      </c>
      <c r="O22" s="34" t="s">
        <v>23</v>
      </c>
    </row>
    <row r="23" ht="22" customHeight="1" spans="1:15">
      <c r="A23" s="9">
        <v>18</v>
      </c>
      <c r="B23" s="9" t="s">
        <v>26</v>
      </c>
      <c r="C23" s="10" t="s">
        <v>27</v>
      </c>
      <c r="D23" s="9">
        <v>8</v>
      </c>
      <c r="E23" s="9" t="s">
        <v>21</v>
      </c>
      <c r="F23" s="9">
        <v>3</v>
      </c>
      <c r="G23" s="13">
        <v>106.8</v>
      </c>
      <c r="H23" s="12">
        <f t="shared" si="0"/>
        <v>17.21</v>
      </c>
      <c r="I23" s="13">
        <v>89.59</v>
      </c>
      <c r="J23" s="32">
        <f t="shared" si="1"/>
        <v>6443.33333333333</v>
      </c>
      <c r="K23" s="32">
        <f t="shared" si="2"/>
        <v>7681.08047773189</v>
      </c>
      <c r="L23" s="33">
        <v>688148</v>
      </c>
      <c r="M23" s="16"/>
      <c r="N23" s="34" t="s">
        <v>22</v>
      </c>
      <c r="O23" s="34" t="s">
        <v>23</v>
      </c>
    </row>
    <row r="24" ht="22" customHeight="1" spans="1:15">
      <c r="A24" s="9">
        <v>19</v>
      </c>
      <c r="B24" s="9" t="s">
        <v>26</v>
      </c>
      <c r="C24" s="10" t="s">
        <v>27</v>
      </c>
      <c r="D24" s="9">
        <v>12</v>
      </c>
      <c r="E24" s="9" t="s">
        <v>21</v>
      </c>
      <c r="F24" s="9">
        <v>3</v>
      </c>
      <c r="G24" s="13">
        <v>106.8</v>
      </c>
      <c r="H24" s="12">
        <f t="shared" si="0"/>
        <v>17.21</v>
      </c>
      <c r="I24" s="13">
        <v>89.59</v>
      </c>
      <c r="J24" s="32">
        <f t="shared" si="1"/>
        <v>6554.44756554307</v>
      </c>
      <c r="K24" s="32">
        <f t="shared" si="2"/>
        <v>7813.53945752874</v>
      </c>
      <c r="L24" s="33">
        <v>700015</v>
      </c>
      <c r="M24" s="16"/>
      <c r="N24" s="34" t="s">
        <v>22</v>
      </c>
      <c r="O24" s="34" t="s">
        <v>23</v>
      </c>
    </row>
    <row r="25" ht="22" customHeight="1" spans="1:15">
      <c r="A25" s="9">
        <v>20</v>
      </c>
      <c r="B25" s="9" t="s">
        <v>26</v>
      </c>
      <c r="C25" s="10" t="s">
        <v>27</v>
      </c>
      <c r="D25" s="9">
        <v>13</v>
      </c>
      <c r="E25" s="9" t="s">
        <v>21</v>
      </c>
      <c r="F25" s="9">
        <v>3</v>
      </c>
      <c r="G25" s="13">
        <v>106.8</v>
      </c>
      <c r="H25" s="12">
        <f t="shared" si="0"/>
        <v>17.21</v>
      </c>
      <c r="I25" s="13">
        <v>89.59</v>
      </c>
      <c r="J25" s="32">
        <f t="shared" si="1"/>
        <v>6554.44756554307</v>
      </c>
      <c r="K25" s="32">
        <f t="shared" si="2"/>
        <v>7813.53945752874</v>
      </c>
      <c r="L25" s="33">
        <v>700015</v>
      </c>
      <c r="M25" s="16"/>
      <c r="N25" s="34" t="s">
        <v>22</v>
      </c>
      <c r="O25" s="34" t="s">
        <v>23</v>
      </c>
    </row>
    <row r="26" ht="22" customHeight="1" spans="1:15">
      <c r="A26" s="9">
        <v>21</v>
      </c>
      <c r="B26" s="9" t="s">
        <v>26</v>
      </c>
      <c r="C26" s="10" t="s">
        <v>27</v>
      </c>
      <c r="D26" s="9">
        <v>14</v>
      </c>
      <c r="E26" s="9" t="s">
        <v>21</v>
      </c>
      <c r="F26" s="9">
        <v>3</v>
      </c>
      <c r="G26" s="13">
        <v>106.8</v>
      </c>
      <c r="H26" s="12">
        <f t="shared" si="0"/>
        <v>17.21</v>
      </c>
      <c r="I26" s="13">
        <v>89.59</v>
      </c>
      <c r="J26" s="32">
        <f t="shared" si="1"/>
        <v>6487.7808988764</v>
      </c>
      <c r="K26" s="32">
        <f t="shared" si="2"/>
        <v>7734.06630204264</v>
      </c>
      <c r="L26" s="33">
        <v>692895</v>
      </c>
      <c r="M26" s="16"/>
      <c r="N26" s="34" t="s">
        <v>22</v>
      </c>
      <c r="O26" s="34" t="s">
        <v>23</v>
      </c>
    </row>
    <row r="27" ht="22" customHeight="1" spans="1:15">
      <c r="A27" s="9">
        <v>22</v>
      </c>
      <c r="B27" s="9" t="s">
        <v>26</v>
      </c>
      <c r="C27" s="10" t="s">
        <v>27</v>
      </c>
      <c r="D27" s="9">
        <v>16</v>
      </c>
      <c r="E27" s="9" t="s">
        <v>21</v>
      </c>
      <c r="F27" s="9">
        <v>3</v>
      </c>
      <c r="G27" s="13">
        <v>106.8</v>
      </c>
      <c r="H27" s="12">
        <f t="shared" si="0"/>
        <v>17.21</v>
      </c>
      <c r="I27" s="13">
        <v>89.59</v>
      </c>
      <c r="J27" s="32">
        <f t="shared" si="1"/>
        <v>6665.55243445693</v>
      </c>
      <c r="K27" s="32">
        <f t="shared" si="2"/>
        <v>7945.98727536555</v>
      </c>
      <c r="L27" s="33">
        <v>711881</v>
      </c>
      <c r="M27" s="16"/>
      <c r="N27" s="34" t="s">
        <v>22</v>
      </c>
      <c r="O27" s="34" t="s">
        <v>23</v>
      </c>
    </row>
    <row r="28" ht="22" customHeight="1" spans="1:15">
      <c r="A28" s="9">
        <v>23</v>
      </c>
      <c r="B28" s="9" t="s">
        <v>26</v>
      </c>
      <c r="C28" s="10" t="s">
        <v>27</v>
      </c>
      <c r="D28" s="9">
        <v>17</v>
      </c>
      <c r="E28" s="9" t="s">
        <v>21</v>
      </c>
      <c r="F28" s="9">
        <v>3</v>
      </c>
      <c r="G28" s="13">
        <v>106.8</v>
      </c>
      <c r="H28" s="12">
        <f t="shared" si="0"/>
        <v>17.21</v>
      </c>
      <c r="I28" s="13">
        <v>89.59</v>
      </c>
      <c r="J28" s="32">
        <f t="shared" si="1"/>
        <v>6665.55243445693</v>
      </c>
      <c r="K28" s="32">
        <f t="shared" si="2"/>
        <v>7945.98727536555</v>
      </c>
      <c r="L28" s="33">
        <v>711881</v>
      </c>
      <c r="M28" s="16"/>
      <c r="N28" s="34" t="s">
        <v>22</v>
      </c>
      <c r="O28" s="34" t="s">
        <v>23</v>
      </c>
    </row>
    <row r="29" ht="22" customHeight="1" spans="1:15">
      <c r="A29" s="9">
        <v>24</v>
      </c>
      <c r="B29" s="9" t="s">
        <v>26</v>
      </c>
      <c r="C29" s="10" t="s">
        <v>27</v>
      </c>
      <c r="D29" s="9">
        <v>18</v>
      </c>
      <c r="E29" s="9" t="s">
        <v>21</v>
      </c>
      <c r="F29" s="9">
        <v>3</v>
      </c>
      <c r="G29" s="13">
        <v>106.8</v>
      </c>
      <c r="H29" s="12">
        <f t="shared" si="0"/>
        <v>17.21</v>
      </c>
      <c r="I29" s="13">
        <v>89.59</v>
      </c>
      <c r="J29" s="32">
        <f t="shared" si="1"/>
        <v>6665.55243445693</v>
      </c>
      <c r="K29" s="32">
        <f t="shared" si="2"/>
        <v>7945.98727536555</v>
      </c>
      <c r="L29" s="33">
        <v>711881</v>
      </c>
      <c r="M29" s="16"/>
      <c r="N29" s="34" t="s">
        <v>22</v>
      </c>
      <c r="O29" s="34" t="s">
        <v>23</v>
      </c>
    </row>
    <row r="30" ht="22" customHeight="1" spans="1:15">
      <c r="A30" s="9">
        <v>25</v>
      </c>
      <c r="B30" s="9" t="s">
        <v>26</v>
      </c>
      <c r="C30" s="10" t="s">
        <v>27</v>
      </c>
      <c r="D30" s="9">
        <v>19</v>
      </c>
      <c r="E30" s="9" t="s">
        <v>21</v>
      </c>
      <c r="F30" s="9">
        <v>3</v>
      </c>
      <c r="G30" s="13">
        <v>106.8</v>
      </c>
      <c r="H30" s="12">
        <f t="shared" si="0"/>
        <v>17.21</v>
      </c>
      <c r="I30" s="13">
        <v>89.59</v>
      </c>
      <c r="J30" s="32">
        <f t="shared" si="1"/>
        <v>6665.55243445693</v>
      </c>
      <c r="K30" s="32">
        <f t="shared" si="2"/>
        <v>7945.98727536555</v>
      </c>
      <c r="L30" s="33">
        <v>711881</v>
      </c>
      <c r="M30" s="16"/>
      <c r="N30" s="34" t="s">
        <v>22</v>
      </c>
      <c r="O30" s="34" t="s">
        <v>23</v>
      </c>
    </row>
    <row r="31" ht="22" customHeight="1" spans="1:15">
      <c r="A31" s="9">
        <v>26</v>
      </c>
      <c r="B31" s="9" t="s">
        <v>26</v>
      </c>
      <c r="C31" s="10" t="s">
        <v>27</v>
      </c>
      <c r="D31" s="9">
        <v>20</v>
      </c>
      <c r="E31" s="9" t="s">
        <v>21</v>
      </c>
      <c r="F31" s="9">
        <v>3</v>
      </c>
      <c r="G31" s="13">
        <v>106.8</v>
      </c>
      <c r="H31" s="12">
        <f t="shared" si="0"/>
        <v>17.21</v>
      </c>
      <c r="I31" s="13">
        <v>89.59</v>
      </c>
      <c r="J31" s="32">
        <f t="shared" si="1"/>
        <v>6665.55243445693</v>
      </c>
      <c r="K31" s="32">
        <f t="shared" si="2"/>
        <v>7945.98727536555</v>
      </c>
      <c r="L31" s="33">
        <v>711881</v>
      </c>
      <c r="M31" s="16"/>
      <c r="N31" s="34" t="s">
        <v>22</v>
      </c>
      <c r="O31" s="34" t="s">
        <v>23</v>
      </c>
    </row>
    <row r="32" ht="22" customHeight="1" spans="1:15">
      <c r="A32" s="9">
        <v>27</v>
      </c>
      <c r="B32" s="9" t="s">
        <v>26</v>
      </c>
      <c r="C32" s="10" t="s">
        <v>27</v>
      </c>
      <c r="D32" s="9">
        <v>23</v>
      </c>
      <c r="E32" s="9" t="s">
        <v>21</v>
      </c>
      <c r="F32" s="9">
        <v>3</v>
      </c>
      <c r="G32" s="13">
        <v>106.8</v>
      </c>
      <c r="H32" s="12">
        <f t="shared" si="0"/>
        <v>17.21</v>
      </c>
      <c r="I32" s="13">
        <v>89.59</v>
      </c>
      <c r="J32" s="32">
        <f t="shared" si="1"/>
        <v>5992.50936329588</v>
      </c>
      <c r="K32" s="32">
        <f t="shared" si="2"/>
        <v>7143.65442571716</v>
      </c>
      <c r="L32" s="33">
        <v>640000</v>
      </c>
      <c r="M32" s="16"/>
      <c r="N32" s="34" t="s">
        <v>22</v>
      </c>
      <c r="O32" s="34" t="s">
        <v>23</v>
      </c>
    </row>
    <row r="33" ht="22" customHeight="1" spans="1:15">
      <c r="A33" s="9">
        <v>28</v>
      </c>
      <c r="B33" s="9" t="s">
        <v>26</v>
      </c>
      <c r="C33" s="10" t="s">
        <v>24</v>
      </c>
      <c r="D33" s="9">
        <v>2</v>
      </c>
      <c r="E33" s="9" t="s">
        <v>28</v>
      </c>
      <c r="F33" s="9">
        <v>3</v>
      </c>
      <c r="G33" s="13">
        <v>119.85</v>
      </c>
      <c r="H33" s="12">
        <f t="shared" si="0"/>
        <v>19.32</v>
      </c>
      <c r="I33" s="13">
        <v>100.53</v>
      </c>
      <c r="J33" s="32">
        <f t="shared" si="1"/>
        <v>5998.89027951606</v>
      </c>
      <c r="K33" s="32">
        <f t="shared" si="2"/>
        <v>7151.76564209689</v>
      </c>
      <c r="L33" s="33">
        <v>718967</v>
      </c>
      <c r="M33" s="16"/>
      <c r="N33" s="34" t="s">
        <v>22</v>
      </c>
      <c r="O33" s="34" t="s">
        <v>23</v>
      </c>
    </row>
    <row r="34" ht="22" customHeight="1" spans="1:15">
      <c r="A34" s="9">
        <v>29</v>
      </c>
      <c r="B34" s="9" t="s">
        <v>26</v>
      </c>
      <c r="C34" s="10" t="s">
        <v>24</v>
      </c>
      <c r="D34" s="9">
        <v>3</v>
      </c>
      <c r="E34" s="9" t="s">
        <v>28</v>
      </c>
      <c r="F34" s="9">
        <v>3</v>
      </c>
      <c r="G34" s="13">
        <v>119.85</v>
      </c>
      <c r="H34" s="12">
        <f t="shared" si="0"/>
        <v>19.32</v>
      </c>
      <c r="I34" s="13">
        <v>100.53</v>
      </c>
      <c r="J34" s="32">
        <f t="shared" si="1"/>
        <v>5998.89027951606</v>
      </c>
      <c r="K34" s="32">
        <f t="shared" si="2"/>
        <v>7151.76564209689</v>
      </c>
      <c r="L34" s="33">
        <v>718967</v>
      </c>
      <c r="M34" s="16"/>
      <c r="N34" s="34" t="s">
        <v>22</v>
      </c>
      <c r="O34" s="34" t="s">
        <v>23</v>
      </c>
    </row>
    <row r="35" ht="22" customHeight="1" spans="1:15">
      <c r="A35" s="9">
        <v>30</v>
      </c>
      <c r="B35" s="9" t="s">
        <v>26</v>
      </c>
      <c r="C35" s="10" t="s">
        <v>24</v>
      </c>
      <c r="D35" s="9">
        <v>4</v>
      </c>
      <c r="E35" s="9" t="s">
        <v>28</v>
      </c>
      <c r="F35" s="9">
        <v>3</v>
      </c>
      <c r="G35" s="13">
        <v>119.85</v>
      </c>
      <c r="H35" s="12">
        <f t="shared" si="0"/>
        <v>19.32</v>
      </c>
      <c r="I35" s="13">
        <v>100.53</v>
      </c>
      <c r="J35" s="32">
        <f t="shared" si="1"/>
        <v>5998.89027951606</v>
      </c>
      <c r="K35" s="32">
        <f t="shared" si="2"/>
        <v>7151.76564209689</v>
      </c>
      <c r="L35" s="33">
        <v>718967</v>
      </c>
      <c r="M35" s="16"/>
      <c r="N35" s="34" t="s">
        <v>22</v>
      </c>
      <c r="O35" s="34" t="s">
        <v>23</v>
      </c>
    </row>
    <row r="36" ht="22" customHeight="1" spans="1:15">
      <c r="A36" s="9">
        <v>31</v>
      </c>
      <c r="B36" s="9" t="s">
        <v>26</v>
      </c>
      <c r="C36" s="10" t="s">
        <v>24</v>
      </c>
      <c r="D36" s="9">
        <v>5</v>
      </c>
      <c r="E36" s="9" t="s">
        <v>28</v>
      </c>
      <c r="F36" s="9">
        <v>3</v>
      </c>
      <c r="G36" s="13">
        <v>119.85</v>
      </c>
      <c r="H36" s="12">
        <f t="shared" si="0"/>
        <v>19.32</v>
      </c>
      <c r="I36" s="13">
        <v>100.53</v>
      </c>
      <c r="J36" s="32">
        <f t="shared" si="1"/>
        <v>6110.00417188152</v>
      </c>
      <c r="K36" s="32">
        <f t="shared" si="2"/>
        <v>7284.23356212076</v>
      </c>
      <c r="L36" s="33">
        <v>732284</v>
      </c>
      <c r="M36" s="16"/>
      <c r="N36" s="34" t="s">
        <v>22</v>
      </c>
      <c r="O36" s="34" t="s">
        <v>23</v>
      </c>
    </row>
    <row r="37" ht="22" customHeight="1" spans="1:15">
      <c r="A37" s="9">
        <v>32</v>
      </c>
      <c r="B37" s="9" t="s">
        <v>26</v>
      </c>
      <c r="C37" s="10" t="s">
        <v>24</v>
      </c>
      <c r="D37" s="9">
        <v>6</v>
      </c>
      <c r="E37" s="9" t="s">
        <v>28</v>
      </c>
      <c r="F37" s="9">
        <v>3</v>
      </c>
      <c r="G37" s="13">
        <v>119.85</v>
      </c>
      <c r="H37" s="12">
        <f t="shared" si="0"/>
        <v>19.32</v>
      </c>
      <c r="I37" s="13">
        <v>100.53</v>
      </c>
      <c r="J37" s="32">
        <f t="shared" si="1"/>
        <v>6110.00417188152</v>
      </c>
      <c r="K37" s="32">
        <f t="shared" si="2"/>
        <v>7284.23356212076</v>
      </c>
      <c r="L37" s="33">
        <v>732284</v>
      </c>
      <c r="M37" s="16"/>
      <c r="N37" s="34" t="s">
        <v>22</v>
      </c>
      <c r="O37" s="34" t="s">
        <v>23</v>
      </c>
    </row>
    <row r="38" ht="22" customHeight="1" spans="1:15">
      <c r="A38" s="9">
        <v>33</v>
      </c>
      <c r="B38" s="9" t="s">
        <v>26</v>
      </c>
      <c r="C38" s="10" t="s">
        <v>24</v>
      </c>
      <c r="D38" s="9">
        <v>7</v>
      </c>
      <c r="E38" s="9" t="s">
        <v>28</v>
      </c>
      <c r="F38" s="9">
        <v>3</v>
      </c>
      <c r="G38" s="13">
        <v>119.85</v>
      </c>
      <c r="H38" s="12">
        <f t="shared" si="0"/>
        <v>19.32</v>
      </c>
      <c r="I38" s="13">
        <v>100.53</v>
      </c>
      <c r="J38" s="32">
        <f t="shared" si="1"/>
        <v>6110.00417188152</v>
      </c>
      <c r="K38" s="32">
        <f t="shared" si="2"/>
        <v>7284.23356212076</v>
      </c>
      <c r="L38" s="33">
        <v>732284</v>
      </c>
      <c r="M38" s="16"/>
      <c r="N38" s="34" t="s">
        <v>22</v>
      </c>
      <c r="O38" s="34" t="s">
        <v>23</v>
      </c>
    </row>
    <row r="39" ht="22" customHeight="1" spans="1:15">
      <c r="A39" s="9">
        <v>34</v>
      </c>
      <c r="B39" s="9" t="s">
        <v>26</v>
      </c>
      <c r="C39" s="10" t="s">
        <v>24</v>
      </c>
      <c r="D39" s="9">
        <v>9</v>
      </c>
      <c r="E39" s="9" t="s">
        <v>28</v>
      </c>
      <c r="F39" s="9">
        <v>3</v>
      </c>
      <c r="G39" s="13">
        <v>119.85</v>
      </c>
      <c r="H39" s="12">
        <f t="shared" si="0"/>
        <v>19.32</v>
      </c>
      <c r="I39" s="13">
        <v>100.53</v>
      </c>
      <c r="J39" s="32">
        <f t="shared" si="1"/>
        <v>6221.10972048394</v>
      </c>
      <c r="K39" s="32">
        <f t="shared" si="2"/>
        <v>7416.69153486521</v>
      </c>
      <c r="L39" s="33">
        <v>745600</v>
      </c>
      <c r="M39" s="16"/>
      <c r="N39" s="34" t="s">
        <v>22</v>
      </c>
      <c r="O39" s="34" t="s">
        <v>23</v>
      </c>
    </row>
    <row r="40" ht="22" customHeight="1" spans="1:15">
      <c r="A40" s="9">
        <v>35</v>
      </c>
      <c r="B40" s="9" t="s">
        <v>26</v>
      </c>
      <c r="C40" s="10" t="s">
        <v>24</v>
      </c>
      <c r="D40" s="9">
        <v>14</v>
      </c>
      <c r="E40" s="9" t="s">
        <v>28</v>
      </c>
      <c r="F40" s="9">
        <v>3</v>
      </c>
      <c r="G40" s="13">
        <v>119.85</v>
      </c>
      <c r="H40" s="12">
        <f t="shared" si="0"/>
        <v>19.32</v>
      </c>
      <c r="I40" s="13">
        <v>100.53</v>
      </c>
      <c r="J40" s="32">
        <f t="shared" si="1"/>
        <v>6265.55694618273</v>
      </c>
      <c r="K40" s="32">
        <f t="shared" si="2"/>
        <v>7469.68069233065</v>
      </c>
      <c r="L40" s="33">
        <v>750927</v>
      </c>
      <c r="M40" s="16"/>
      <c r="N40" s="34" t="s">
        <v>22</v>
      </c>
      <c r="O40" s="34" t="s">
        <v>23</v>
      </c>
    </row>
    <row r="41" ht="22" customHeight="1" spans="1:15">
      <c r="A41" s="9">
        <v>36</v>
      </c>
      <c r="B41" s="9" t="s">
        <v>26</v>
      </c>
      <c r="C41" s="10" t="s">
        <v>24</v>
      </c>
      <c r="D41" s="9">
        <v>18</v>
      </c>
      <c r="E41" s="9" t="s">
        <v>28</v>
      </c>
      <c r="F41" s="9">
        <v>3</v>
      </c>
      <c r="G41" s="13">
        <v>119.85</v>
      </c>
      <c r="H41" s="12">
        <f t="shared" si="0"/>
        <v>19.32</v>
      </c>
      <c r="I41" s="13">
        <v>100.53</v>
      </c>
      <c r="J41" s="32">
        <f t="shared" si="1"/>
        <v>6554.44305381727</v>
      </c>
      <c r="K41" s="32">
        <f t="shared" si="2"/>
        <v>7814.08534765742</v>
      </c>
      <c r="L41" s="33">
        <v>785550</v>
      </c>
      <c r="M41" s="16"/>
      <c r="N41" s="34" t="s">
        <v>22</v>
      </c>
      <c r="O41" s="34" t="s">
        <v>23</v>
      </c>
    </row>
    <row r="42" ht="22" customHeight="1" spans="1:15">
      <c r="A42" s="9">
        <v>37</v>
      </c>
      <c r="B42" s="9" t="s">
        <v>26</v>
      </c>
      <c r="C42" s="10" t="s">
        <v>24</v>
      </c>
      <c r="D42" s="9">
        <v>19</v>
      </c>
      <c r="E42" s="9" t="s">
        <v>28</v>
      </c>
      <c r="F42" s="9">
        <v>3</v>
      </c>
      <c r="G42" s="13">
        <v>119.85</v>
      </c>
      <c r="H42" s="12">
        <f t="shared" si="0"/>
        <v>19.32</v>
      </c>
      <c r="I42" s="13">
        <v>100.53</v>
      </c>
      <c r="J42" s="32">
        <f t="shared" si="1"/>
        <v>6554.44305381727</v>
      </c>
      <c r="K42" s="32">
        <f t="shared" si="2"/>
        <v>7814.08534765742</v>
      </c>
      <c r="L42" s="33">
        <v>785550</v>
      </c>
      <c r="M42" s="16"/>
      <c r="N42" s="34" t="s">
        <v>22</v>
      </c>
      <c r="O42" s="34" t="s">
        <v>23</v>
      </c>
    </row>
    <row r="43" ht="22" customHeight="1" spans="1:15">
      <c r="A43" s="9">
        <v>38</v>
      </c>
      <c r="B43" s="9" t="s">
        <v>26</v>
      </c>
      <c r="C43" s="10" t="s">
        <v>24</v>
      </c>
      <c r="D43" s="9">
        <v>20</v>
      </c>
      <c r="E43" s="9" t="s">
        <v>28</v>
      </c>
      <c r="F43" s="9">
        <v>3</v>
      </c>
      <c r="G43" s="13">
        <v>119.85</v>
      </c>
      <c r="H43" s="12">
        <f t="shared" si="0"/>
        <v>19.32</v>
      </c>
      <c r="I43" s="13">
        <v>100.53</v>
      </c>
      <c r="J43" s="32">
        <f t="shared" si="1"/>
        <v>6554.44305381727</v>
      </c>
      <c r="K43" s="32">
        <f t="shared" si="2"/>
        <v>7814.08534765742</v>
      </c>
      <c r="L43" s="33">
        <v>785550</v>
      </c>
      <c r="M43" s="16"/>
      <c r="N43" s="34" t="s">
        <v>22</v>
      </c>
      <c r="O43" s="34" t="s">
        <v>23</v>
      </c>
    </row>
    <row r="44" ht="22" customHeight="1" spans="1:15">
      <c r="A44" s="9">
        <v>39</v>
      </c>
      <c r="B44" s="9" t="s">
        <v>26</v>
      </c>
      <c r="C44" s="10" t="s">
        <v>24</v>
      </c>
      <c r="D44" s="9">
        <v>21</v>
      </c>
      <c r="E44" s="9" t="s">
        <v>28</v>
      </c>
      <c r="F44" s="9">
        <v>3</v>
      </c>
      <c r="G44" s="13">
        <v>119.85</v>
      </c>
      <c r="H44" s="12">
        <f t="shared" si="0"/>
        <v>19.32</v>
      </c>
      <c r="I44" s="13">
        <v>100.53</v>
      </c>
      <c r="J44" s="32">
        <f t="shared" si="1"/>
        <v>6554.44305381727</v>
      </c>
      <c r="K44" s="32">
        <f t="shared" si="2"/>
        <v>7814.08534765742</v>
      </c>
      <c r="L44" s="33">
        <v>785550</v>
      </c>
      <c r="M44" s="16"/>
      <c r="N44" s="34" t="s">
        <v>22</v>
      </c>
      <c r="O44" s="34" t="s">
        <v>23</v>
      </c>
    </row>
    <row r="45" ht="22" customHeight="1" spans="1:15">
      <c r="A45" s="9">
        <v>40</v>
      </c>
      <c r="B45" s="9" t="s">
        <v>26</v>
      </c>
      <c r="C45" s="10" t="s">
        <v>24</v>
      </c>
      <c r="D45" s="9">
        <v>22</v>
      </c>
      <c r="E45" s="9" t="s">
        <v>28</v>
      </c>
      <c r="F45" s="9">
        <v>3</v>
      </c>
      <c r="G45" s="13">
        <v>119.85</v>
      </c>
      <c r="H45" s="12">
        <f t="shared" si="0"/>
        <v>19.32</v>
      </c>
      <c r="I45" s="13">
        <v>100.53</v>
      </c>
      <c r="J45" s="32">
        <f t="shared" si="1"/>
        <v>6554.44305381727</v>
      </c>
      <c r="K45" s="32">
        <f t="shared" si="2"/>
        <v>7814.08534765742</v>
      </c>
      <c r="L45" s="33">
        <v>785550</v>
      </c>
      <c r="M45" s="16"/>
      <c r="N45" s="34" t="s">
        <v>22</v>
      </c>
      <c r="O45" s="34" t="s">
        <v>23</v>
      </c>
    </row>
    <row r="46" ht="22" customHeight="1" spans="1:15">
      <c r="A46" s="9">
        <v>41</v>
      </c>
      <c r="B46" s="9" t="s">
        <v>26</v>
      </c>
      <c r="C46" s="10" t="s">
        <v>24</v>
      </c>
      <c r="D46" s="14">
        <v>23</v>
      </c>
      <c r="E46" s="9" t="s">
        <v>28</v>
      </c>
      <c r="F46" s="9">
        <v>3</v>
      </c>
      <c r="G46" s="13">
        <v>119.85</v>
      </c>
      <c r="H46" s="12">
        <f t="shared" si="0"/>
        <v>19.32</v>
      </c>
      <c r="I46" s="13">
        <v>100.53</v>
      </c>
      <c r="J46" s="32">
        <f t="shared" si="1"/>
        <v>5887.7763871506</v>
      </c>
      <c r="K46" s="32">
        <f t="shared" si="2"/>
        <v>7019.29772207301</v>
      </c>
      <c r="L46" s="33">
        <v>705650</v>
      </c>
      <c r="M46" s="16"/>
      <c r="N46" s="34" t="s">
        <v>22</v>
      </c>
      <c r="O46" s="34" t="s">
        <v>23</v>
      </c>
    </row>
    <row r="47" ht="22" customHeight="1" spans="1:15">
      <c r="A47" s="15" t="s">
        <v>29</v>
      </c>
      <c r="B47" s="15"/>
      <c r="C47" s="15"/>
      <c r="D47" s="15"/>
      <c r="E47" s="15"/>
      <c r="F47" s="15"/>
      <c r="G47" s="16">
        <f t="shared" ref="G47:I47" si="3">SUM(G6:G46)</f>
        <v>4758.08</v>
      </c>
      <c r="H47" s="16">
        <f t="shared" si="3"/>
        <v>792.889999999999</v>
      </c>
      <c r="I47" s="16">
        <f t="shared" si="3"/>
        <v>3965.19</v>
      </c>
      <c r="J47" s="32">
        <f t="shared" si="1"/>
        <v>6310.50654886004</v>
      </c>
      <c r="K47" s="32">
        <f t="shared" si="2"/>
        <v>7572.3723201158</v>
      </c>
      <c r="L47" s="16">
        <f>SUM(L6:L46)</f>
        <v>30025895</v>
      </c>
      <c r="M47" s="16"/>
      <c r="N47" s="34"/>
      <c r="O47" s="34"/>
    </row>
    <row r="48" ht="22" customHeight="1" spans="1:15">
      <c r="A48" s="17" t="s">
        <v>30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35"/>
      <c r="M48" s="17"/>
      <c r="N48" s="17"/>
      <c r="O48" s="17"/>
    </row>
    <row r="49" ht="65" customHeight="1" spans="1:15">
      <c r="A49" s="18" t="s">
        <v>31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36"/>
      <c r="M49" s="19"/>
      <c r="N49" s="19"/>
      <c r="O49" s="19"/>
    </row>
    <row r="50" ht="15" customHeight="1" spans="1:15">
      <c r="A50" s="20" t="s">
        <v>32</v>
      </c>
      <c r="B50" s="20"/>
      <c r="C50" s="20"/>
      <c r="D50" s="20"/>
      <c r="E50" s="20"/>
      <c r="F50" s="20"/>
      <c r="G50" s="20"/>
      <c r="H50" s="20"/>
      <c r="I50" s="20"/>
      <c r="J50" s="37"/>
      <c r="K50" s="20" t="s">
        <v>33</v>
      </c>
      <c r="L50" s="38"/>
      <c r="M50" s="20"/>
      <c r="N50" s="21"/>
      <c r="O50" s="21"/>
    </row>
    <row r="51" ht="15" customHeight="1" spans="1:15">
      <c r="A51" s="20" t="s">
        <v>34</v>
      </c>
      <c r="B51" s="20"/>
      <c r="C51" s="20"/>
      <c r="D51" s="20"/>
      <c r="E51" s="20"/>
      <c r="F51" s="21"/>
      <c r="G51" s="21"/>
      <c r="H51" s="21"/>
      <c r="I51" s="21"/>
      <c r="J51" s="39"/>
      <c r="K51" s="20" t="s">
        <v>35</v>
      </c>
      <c r="L51" s="38"/>
      <c r="M51" s="20"/>
      <c r="N51" s="21"/>
      <c r="O51" s="21"/>
    </row>
    <row r="52" ht="15" customHeight="1" spans="1:15">
      <c r="A52" s="20" t="s">
        <v>36</v>
      </c>
      <c r="B52" s="20"/>
      <c r="C52" s="20"/>
      <c r="D52" s="20"/>
      <c r="E52" s="20"/>
      <c r="F52" s="22"/>
      <c r="G52" s="22"/>
      <c r="H52" s="22"/>
      <c r="I52" s="22"/>
      <c r="J52" s="40"/>
      <c r="K52" s="40"/>
      <c r="L52" s="41"/>
      <c r="M52" s="22"/>
      <c r="N52" s="22"/>
      <c r="O52" s="22"/>
    </row>
  </sheetData>
  <mergeCells count="27">
    <mergeCell ref="A1:B1"/>
    <mergeCell ref="A2:O2"/>
    <mergeCell ref="A3:H3"/>
    <mergeCell ref="I3:L3"/>
    <mergeCell ref="A47:F47"/>
    <mergeCell ref="A48:O48"/>
    <mergeCell ref="A49:O49"/>
    <mergeCell ref="A50:E50"/>
    <mergeCell ref="K50:L50"/>
    <mergeCell ref="A51:E51"/>
    <mergeCell ref="K51:L51"/>
    <mergeCell ref="A52:E5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78680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朱学毅</cp:lastModifiedBy>
  <dcterms:created xsi:type="dcterms:W3CDTF">2024-04-16T06:29:06Z</dcterms:created>
  <dcterms:modified xsi:type="dcterms:W3CDTF">2024-04-16T06:36:54Z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