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.2备案价1.2#申请" sheetId="14" r:id="rId1"/>
  </sheets>
  <definedNames>
    <definedName name="_xlnm._FilterDatabase" localSheetId="0" hidden="1">'1.2备案价1.2#申请'!$A$4:$O$170</definedName>
    <definedName name="_xlnm.Print_Titles">#REF!</definedName>
    <definedName name="_xlnm._FilterDatabase" hidden="1">#REF!</definedName>
    <definedName name="_xlnm.Print_Titles" localSheetId="0">'1.2备案价1.2#申请'!$4:$4</definedName>
    <definedName name="_xlnm.Print_Area" localSheetId="0">'1.2备案价1.2#申请'!$A$1:$O$172</definedName>
  </definedNames>
  <calcPr calcId="144525"/>
</workbook>
</file>

<file path=xl/sharedStrings.xml><?xml version="1.0" encoding="utf-8"?>
<sst xmlns="http://schemas.openxmlformats.org/spreadsheetml/2006/main" count="839" uniqueCount="62">
  <si>
    <t>附件2</t>
  </si>
  <si>
    <t>清远市新建商品住房销售价格备案表</t>
  </si>
  <si>
    <t>房地产开发企业名称或中介服务机构名称：清远市清新区云帆物业管理有限公司</t>
  </si>
  <si>
    <t>项目(楼盘)名称：云帆懿景苑1#2#楼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</si>
  <si>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</si>
  <si>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</si>
  <si>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</si>
  <si>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</si>
  <si>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</si>
  <si>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</si>
  <si>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</si>
  <si>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</si>
  <si>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</si>
  <si>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</si>
  <si>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</si>
  <si>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</si>
  <si>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</si>
  <si>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</si>
  <si>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</si>
  <si>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1#楼</t>
  </si>
  <si>
    <t>2F</t>
  </si>
  <si>
    <t>3房2厅</t>
  </si>
  <si>
    <t>待售</t>
  </si>
  <si>
    <t>毛坯</t>
  </si>
  <si>
    <t>3F</t>
  </si>
  <si>
    <t>4房2厅</t>
  </si>
  <si>
    <t>4F</t>
  </si>
  <si>
    <t>5F</t>
  </si>
  <si>
    <t>6F</t>
  </si>
  <si>
    <t>7F</t>
  </si>
  <si>
    <t>8F</t>
  </si>
  <si>
    <t>13F</t>
  </si>
  <si>
    <t>14F</t>
  </si>
  <si>
    <t>15F</t>
  </si>
  <si>
    <t>16F</t>
  </si>
  <si>
    <t>17F</t>
  </si>
  <si>
    <t>18F</t>
  </si>
  <si>
    <t>19F</t>
  </si>
  <si>
    <t>20F</t>
  </si>
  <si>
    <t>21F</t>
  </si>
  <si>
    <t>22F</t>
  </si>
  <si>
    <t>23F</t>
  </si>
  <si>
    <t>24F</t>
  </si>
  <si>
    <t>25F</t>
  </si>
  <si>
    <t>26F</t>
  </si>
  <si>
    <t>27F</t>
  </si>
  <si>
    <t>28F</t>
  </si>
  <si>
    <t>29F</t>
  </si>
  <si>
    <t>30F</t>
  </si>
  <si>
    <t>31F</t>
  </si>
  <si>
    <t>32F</t>
  </si>
  <si>
    <t>2#楼</t>
  </si>
  <si>
    <t>11F</t>
  </si>
  <si>
    <t>12F</t>
  </si>
  <si>
    <t>本楼栋总面积/均价</t>
  </si>
  <si>
    <t xml:space="preserve">   本栋销售住宅共310套，已售150套，未售160套，销售住宅建筑面积：16431.12㎡，分摊面积：3351.11㎡，套内面积：13080.01㎡，销售均价：6777.48元/㎡（建筑面积）。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</si>
  <si>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</si>
  <si>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</si>
  <si>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企业物价员：李玉珍</t>
  </si>
  <si>
    <t>价格举报投诉电话：12345</t>
  </si>
  <si>
    <t>企业投诉电话：0763-5856611</t>
  </si>
  <si>
    <t>本表一式两份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</si>
</sst>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2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21" borderId="9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21" borderId="7" applyNumberFormat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vertical="center"/>
    </xf>
    <xf numFmtId="0" fontId="5" fillId="0" borderId="0" xfId="0" applyFont="true" applyFill="true" applyAlignment="true">
      <alignment vertical="center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9" fillId="0" borderId="2" xfId="0" applyFont="true" applyFill="true" applyBorder="true" applyAlignment="true">
      <alignment horizontal="left" vertical="top" wrapText="true"/>
    </xf>
    <xf numFmtId="0" fontId="3" fillId="0" borderId="0" xfId="0" applyFont="true" applyFill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3" fillId="0" borderId="2" xfId="0" applyFont="true" applyFill="true" applyBorder="true" applyAlignment="true">
      <alignment horizontal="left" vertical="top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36"/>
  <sheetViews>
    <sheetView tabSelected="1" zoomScale="90" zoomScaleNormal="90" workbookViewId="0">
      <pane ySplit="4" topLeftCell="A150" activePane="bottomLeft" state="frozen"/>
      <selection/>
      <selection pane="bottomLeft" activeCell="S22" sqref="S22"/>
    </sheetView>
  </sheetViews>
  <sheetFormatPr defaultColWidth="9" defaultRowHeight="15.75"/>
  <cols>
    <col min="1" max="1" width="6.10833333333333" style="1" customWidth="true"/>
    <col min="2" max="2" width="8.125" style="1" customWidth="true"/>
    <col min="3" max="3" width="6.1" style="1" customWidth="true"/>
    <col min="4" max="4" width="5.375" style="1" customWidth="true"/>
    <col min="5" max="5" width="9.125" style="1" customWidth="true"/>
    <col min="6" max="6" width="5.625" style="1" customWidth="true"/>
    <col min="7" max="7" width="8.75" style="1" customWidth="true"/>
    <col min="8" max="8" width="9.625" style="1" customWidth="true"/>
    <col min="9" max="10" width="12" style="1" customWidth="true"/>
    <col min="11" max="11" width="12" style="2" customWidth="true"/>
    <col min="12" max="12" width="13.3333333333333" style="1" customWidth="true"/>
    <col min="13" max="13" width="8.875" style="1" customWidth="true"/>
    <col min="14" max="14" width="10.6666666666667" style="1" customWidth="true"/>
    <col min="15" max="15" width="12.3666666666667" style="1" customWidth="true"/>
    <col min="34" max="16384" width="9" style="1"/>
  </cols>
  <sheetData>
    <row r="1" s="1" customFormat="true" ht="18" customHeight="true" spans="1:33">
      <c r="A1" s="3" t="s">
        <v>0</v>
      </c>
      <c r="B1" s="3"/>
      <c r="C1" s="3"/>
      <c r="K1" s="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="1" customFormat="true" ht="27" customHeight="true" spans="1:3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</row>
    <row r="3" s="1" customFormat="true" ht="16" customHeight="true" spans="1:33">
      <c r="A3" s="1" t="s">
        <v>2</v>
      </c>
      <c r="B3" s="5"/>
      <c r="C3" s="5"/>
      <c r="D3" s="5"/>
      <c r="E3" s="5"/>
      <c r="F3" s="5"/>
      <c r="G3" s="11"/>
      <c r="H3" s="11"/>
      <c r="I3" s="5"/>
      <c r="J3" s="5"/>
      <c r="L3" s="1" t="s">
        <v>3</v>
      </c>
      <c r="M3" s="16"/>
      <c r="N3" s="17"/>
      <c r="O3" s="17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</row>
    <row r="4" s="1" customFormat="true" ht="42.75" spans="1:33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14" t="s">
        <v>14</v>
      </c>
      <c r="L4" s="14" t="s">
        <v>15</v>
      </c>
      <c r="M4" s="7" t="s">
        <v>16</v>
      </c>
      <c r="N4" s="7" t="s">
        <v>17</v>
      </c>
      <c r="O4" s="6" t="s">
        <v>18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="2" customFormat="true" ht="21" customHeight="true" spans="1:33">
      <c r="A5" s="8">
        <v>1</v>
      </c>
      <c r="B5" s="9" t="s">
        <v>19</v>
      </c>
      <c r="C5" s="9">
        <v>201</v>
      </c>
      <c r="D5" s="9" t="s">
        <v>20</v>
      </c>
      <c r="E5" s="8" t="s">
        <v>21</v>
      </c>
      <c r="F5" s="9">
        <v>3</v>
      </c>
      <c r="G5" s="12">
        <v>107.27</v>
      </c>
      <c r="H5" s="13">
        <f t="shared" ref="H5:H31" si="0">G5-I5</f>
        <v>22</v>
      </c>
      <c r="I5" s="13">
        <v>85.27</v>
      </c>
      <c r="J5" s="13">
        <v>8252</v>
      </c>
      <c r="K5" s="15">
        <f t="shared" ref="K5:K22" si="1">+L5/I5</f>
        <v>10381.0489034831</v>
      </c>
      <c r="L5" s="12">
        <f t="shared" ref="L5:L22" si="2">+J5*G5</f>
        <v>885192.04</v>
      </c>
      <c r="M5" s="12"/>
      <c r="N5" s="18" t="s">
        <v>22</v>
      </c>
      <c r="O5" s="19" t="s">
        <v>23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="2" customFormat="true" ht="21" customHeight="true" spans="1:33">
      <c r="A6" s="9">
        <v>2</v>
      </c>
      <c r="B6" s="9" t="s">
        <v>19</v>
      </c>
      <c r="C6" s="10">
        <v>202</v>
      </c>
      <c r="D6" s="9" t="s">
        <v>20</v>
      </c>
      <c r="E6" s="8" t="s">
        <v>21</v>
      </c>
      <c r="F6" s="9">
        <v>3</v>
      </c>
      <c r="G6" s="12">
        <v>123.29</v>
      </c>
      <c r="H6" s="13">
        <f t="shared" si="0"/>
        <v>25.28</v>
      </c>
      <c r="I6" s="13">
        <v>98.01</v>
      </c>
      <c r="J6" s="13">
        <v>6607</v>
      </c>
      <c r="K6" s="15">
        <f t="shared" si="1"/>
        <v>8311.16243240486</v>
      </c>
      <c r="L6" s="12">
        <f t="shared" si="2"/>
        <v>814577.03</v>
      </c>
      <c r="M6" s="12"/>
      <c r="N6" s="18" t="s">
        <v>22</v>
      </c>
      <c r="O6" s="19" t="s">
        <v>23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="2" customFormat="true" ht="21" customHeight="true" spans="1:33">
      <c r="A7" s="8">
        <v>3</v>
      </c>
      <c r="B7" s="9" t="s">
        <v>19</v>
      </c>
      <c r="C7" s="10">
        <v>203</v>
      </c>
      <c r="D7" s="9" t="s">
        <v>20</v>
      </c>
      <c r="E7" s="8" t="s">
        <v>21</v>
      </c>
      <c r="F7" s="9">
        <v>3</v>
      </c>
      <c r="G7" s="12">
        <v>95.81</v>
      </c>
      <c r="H7" s="13">
        <f t="shared" si="0"/>
        <v>19.65</v>
      </c>
      <c r="I7" s="13">
        <v>76.16</v>
      </c>
      <c r="J7" s="13">
        <v>7031</v>
      </c>
      <c r="K7" s="15">
        <f t="shared" si="1"/>
        <v>8845.06446953782</v>
      </c>
      <c r="L7" s="12">
        <f t="shared" si="2"/>
        <v>673640.11</v>
      </c>
      <c r="M7" s="12"/>
      <c r="N7" s="18" t="s">
        <v>22</v>
      </c>
      <c r="O7" s="19" t="s">
        <v>23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="2" customFormat="true" ht="21" customHeight="true" spans="1:33">
      <c r="A8" s="9">
        <v>4</v>
      </c>
      <c r="B8" s="9" t="s">
        <v>19</v>
      </c>
      <c r="C8" s="10">
        <v>204</v>
      </c>
      <c r="D8" s="9" t="s">
        <v>20</v>
      </c>
      <c r="E8" s="8" t="s">
        <v>21</v>
      </c>
      <c r="F8" s="9">
        <v>3</v>
      </c>
      <c r="G8" s="12">
        <v>92.17</v>
      </c>
      <c r="H8" s="13">
        <f t="shared" si="0"/>
        <v>18.9</v>
      </c>
      <c r="I8" s="13">
        <v>73.27</v>
      </c>
      <c r="J8" s="13">
        <v>6762</v>
      </c>
      <c r="K8" s="15">
        <f t="shared" si="1"/>
        <v>8506.25822301078</v>
      </c>
      <c r="L8" s="12">
        <f t="shared" si="2"/>
        <v>623253.54</v>
      </c>
      <c r="M8" s="12"/>
      <c r="N8" s="18" t="s">
        <v>22</v>
      </c>
      <c r="O8" s="19" t="s">
        <v>23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="2" customFormat="true" ht="21" customHeight="true" spans="1:33">
      <c r="A9" s="8">
        <v>5</v>
      </c>
      <c r="B9" s="9" t="s">
        <v>19</v>
      </c>
      <c r="C9" s="9">
        <v>301</v>
      </c>
      <c r="D9" s="9" t="s">
        <v>24</v>
      </c>
      <c r="E9" s="8" t="s">
        <v>21</v>
      </c>
      <c r="F9" s="9">
        <v>3</v>
      </c>
      <c r="G9" s="12">
        <v>107.27</v>
      </c>
      <c r="H9" s="13">
        <f t="shared" si="0"/>
        <v>22</v>
      </c>
      <c r="I9" s="13">
        <v>85.27</v>
      </c>
      <c r="J9" s="13">
        <v>6553</v>
      </c>
      <c r="K9" s="15">
        <f t="shared" si="1"/>
        <v>8243.70012900199</v>
      </c>
      <c r="L9" s="12">
        <f t="shared" si="2"/>
        <v>702940.31</v>
      </c>
      <c r="M9" s="12"/>
      <c r="N9" s="18" t="s">
        <v>22</v>
      </c>
      <c r="O9" s="19" t="s">
        <v>23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="2" customFormat="true" ht="21" customHeight="true" spans="1:33">
      <c r="A10" s="9">
        <v>6</v>
      </c>
      <c r="B10" s="9" t="s">
        <v>19</v>
      </c>
      <c r="C10" s="10">
        <v>302</v>
      </c>
      <c r="D10" s="9" t="s">
        <v>24</v>
      </c>
      <c r="E10" s="8" t="s">
        <v>21</v>
      </c>
      <c r="F10" s="9">
        <v>3</v>
      </c>
      <c r="G10" s="12">
        <v>123.29</v>
      </c>
      <c r="H10" s="13">
        <f t="shared" si="0"/>
        <v>25.28</v>
      </c>
      <c r="I10" s="13">
        <v>98.01</v>
      </c>
      <c r="J10" s="13">
        <v>6632</v>
      </c>
      <c r="K10" s="15">
        <f t="shared" si="1"/>
        <v>8342.61075400469</v>
      </c>
      <c r="L10" s="12">
        <f t="shared" si="2"/>
        <v>817659.28</v>
      </c>
      <c r="M10" s="12"/>
      <c r="N10" s="18" t="s">
        <v>22</v>
      </c>
      <c r="O10" s="19" t="s">
        <v>23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="2" customFormat="true" ht="21" customHeight="true" spans="1:33">
      <c r="A11" s="8">
        <v>7</v>
      </c>
      <c r="B11" s="9" t="s">
        <v>19</v>
      </c>
      <c r="C11" s="10">
        <v>303</v>
      </c>
      <c r="D11" s="9" t="s">
        <v>24</v>
      </c>
      <c r="E11" s="8" t="s">
        <v>21</v>
      </c>
      <c r="F11" s="9">
        <v>3</v>
      </c>
      <c r="G11" s="12">
        <v>95.81</v>
      </c>
      <c r="H11" s="13">
        <f t="shared" si="0"/>
        <v>19.65</v>
      </c>
      <c r="I11" s="13">
        <v>76.16</v>
      </c>
      <c r="J11" s="13">
        <v>6338</v>
      </c>
      <c r="K11" s="15">
        <f t="shared" si="1"/>
        <v>7973.26391806723</v>
      </c>
      <c r="L11" s="12">
        <f t="shared" si="2"/>
        <v>607243.78</v>
      </c>
      <c r="M11" s="12"/>
      <c r="N11" s="18" t="s">
        <v>22</v>
      </c>
      <c r="O11" s="19" t="s">
        <v>23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="2" customFormat="true" ht="21" customHeight="true" spans="1:33">
      <c r="A12" s="9">
        <v>8</v>
      </c>
      <c r="B12" s="9" t="s">
        <v>19</v>
      </c>
      <c r="C12" s="10">
        <v>304</v>
      </c>
      <c r="D12" s="9" t="s">
        <v>24</v>
      </c>
      <c r="E12" s="8" t="s">
        <v>21</v>
      </c>
      <c r="F12" s="9">
        <v>3</v>
      </c>
      <c r="G12" s="12">
        <v>92.17</v>
      </c>
      <c r="H12" s="13">
        <f t="shared" si="0"/>
        <v>18.9</v>
      </c>
      <c r="I12" s="13">
        <v>73.27</v>
      </c>
      <c r="J12" s="13">
        <v>6318</v>
      </c>
      <c r="K12" s="15">
        <f t="shared" si="1"/>
        <v>7947.72840180156</v>
      </c>
      <c r="L12" s="12">
        <f t="shared" si="2"/>
        <v>582330.06</v>
      </c>
      <c r="M12" s="12"/>
      <c r="N12" s="18" t="s">
        <v>22</v>
      </c>
      <c r="O12" s="19" t="s">
        <v>23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="2" customFormat="true" ht="21" customHeight="true" spans="1:33">
      <c r="A13" s="8">
        <v>9</v>
      </c>
      <c r="B13" s="9" t="s">
        <v>19</v>
      </c>
      <c r="C13" s="10">
        <v>305</v>
      </c>
      <c r="D13" s="9" t="s">
        <v>24</v>
      </c>
      <c r="E13" s="8" t="s">
        <v>25</v>
      </c>
      <c r="F13" s="9">
        <v>3</v>
      </c>
      <c r="G13" s="12">
        <v>118.54</v>
      </c>
      <c r="H13" s="13">
        <f t="shared" si="0"/>
        <v>24.31</v>
      </c>
      <c r="I13" s="13">
        <v>94.23</v>
      </c>
      <c r="J13" s="13">
        <v>6720</v>
      </c>
      <c r="K13" s="15">
        <f t="shared" si="1"/>
        <v>8453.66443807704</v>
      </c>
      <c r="L13" s="12">
        <f t="shared" si="2"/>
        <v>796588.8</v>
      </c>
      <c r="M13" s="12"/>
      <c r="N13" s="18" t="s">
        <v>22</v>
      </c>
      <c r="O13" s="19" t="s">
        <v>23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="2" customFormat="true" ht="21" customHeight="true" spans="1:33">
      <c r="A14" s="9">
        <v>10</v>
      </c>
      <c r="B14" s="9" t="s">
        <v>19</v>
      </c>
      <c r="C14" s="9">
        <v>401</v>
      </c>
      <c r="D14" s="9" t="s">
        <v>26</v>
      </c>
      <c r="E14" s="8" t="s">
        <v>21</v>
      </c>
      <c r="F14" s="9">
        <v>3</v>
      </c>
      <c r="G14" s="12">
        <v>107.27</v>
      </c>
      <c r="H14" s="13">
        <f t="shared" si="0"/>
        <v>22</v>
      </c>
      <c r="I14" s="13">
        <v>85.27</v>
      </c>
      <c r="J14" s="13">
        <v>6529</v>
      </c>
      <c r="K14" s="15">
        <f t="shared" si="1"/>
        <v>8213.50803330597</v>
      </c>
      <c r="L14" s="12">
        <f t="shared" si="2"/>
        <v>700365.83</v>
      </c>
      <c r="M14" s="12"/>
      <c r="N14" s="18" t="s">
        <v>22</v>
      </c>
      <c r="O14" s="19" t="s">
        <v>23</v>
      </c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="2" customFormat="true" ht="21" customHeight="true" spans="1:33">
      <c r="A15" s="8">
        <v>11</v>
      </c>
      <c r="B15" s="9" t="s">
        <v>19</v>
      </c>
      <c r="C15" s="10">
        <v>402</v>
      </c>
      <c r="D15" s="9" t="s">
        <v>26</v>
      </c>
      <c r="E15" s="8" t="s">
        <v>21</v>
      </c>
      <c r="F15" s="9">
        <v>3</v>
      </c>
      <c r="G15" s="12">
        <v>123.29</v>
      </c>
      <c r="H15" s="13">
        <f t="shared" si="0"/>
        <v>25.28</v>
      </c>
      <c r="I15" s="13">
        <v>98.01</v>
      </c>
      <c r="J15" s="13">
        <v>6607</v>
      </c>
      <c r="K15" s="15">
        <f t="shared" si="1"/>
        <v>8311.16243240486</v>
      </c>
      <c r="L15" s="12">
        <f t="shared" si="2"/>
        <v>814577.03</v>
      </c>
      <c r="M15" s="12"/>
      <c r="N15" s="18" t="s">
        <v>22</v>
      </c>
      <c r="O15" s="19" t="s">
        <v>23</v>
      </c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="2" customFormat="true" ht="21" customHeight="true" spans="1:33">
      <c r="A16" s="9">
        <v>12</v>
      </c>
      <c r="B16" s="9" t="s">
        <v>19</v>
      </c>
      <c r="C16" s="10">
        <v>403</v>
      </c>
      <c r="D16" s="9" t="s">
        <v>26</v>
      </c>
      <c r="E16" s="8" t="s">
        <v>21</v>
      </c>
      <c r="F16" s="9">
        <v>3</v>
      </c>
      <c r="G16" s="12">
        <v>95.81</v>
      </c>
      <c r="H16" s="13">
        <f t="shared" si="0"/>
        <v>19.65</v>
      </c>
      <c r="I16" s="13">
        <v>76.16</v>
      </c>
      <c r="J16" s="13">
        <v>6313</v>
      </c>
      <c r="K16" s="15">
        <f t="shared" si="1"/>
        <v>7941.81368172269</v>
      </c>
      <c r="L16" s="12">
        <f t="shared" si="2"/>
        <v>604848.53</v>
      </c>
      <c r="M16" s="12"/>
      <c r="N16" s="18" t="s">
        <v>22</v>
      </c>
      <c r="O16" s="19" t="s">
        <v>23</v>
      </c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="2" customFormat="true" ht="21" customHeight="true" spans="1:33">
      <c r="A17" s="8">
        <v>13</v>
      </c>
      <c r="B17" s="9" t="s">
        <v>19</v>
      </c>
      <c r="C17" s="10">
        <v>404</v>
      </c>
      <c r="D17" s="9" t="s">
        <v>26</v>
      </c>
      <c r="E17" s="8" t="s">
        <v>21</v>
      </c>
      <c r="F17" s="9">
        <v>3</v>
      </c>
      <c r="G17" s="12">
        <v>92.17</v>
      </c>
      <c r="H17" s="13">
        <f t="shared" si="0"/>
        <v>18.9</v>
      </c>
      <c r="I17" s="13">
        <v>73.27</v>
      </c>
      <c r="J17" s="13">
        <v>6293</v>
      </c>
      <c r="K17" s="15">
        <f t="shared" si="1"/>
        <v>7916.27965060734</v>
      </c>
      <c r="L17" s="12">
        <f t="shared" si="2"/>
        <v>580025.81</v>
      </c>
      <c r="M17" s="12"/>
      <c r="N17" s="18" t="s">
        <v>22</v>
      </c>
      <c r="O17" s="19" t="s">
        <v>23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="2" customFormat="true" ht="21" customHeight="true" spans="1:33">
      <c r="A18" s="9">
        <v>14</v>
      </c>
      <c r="B18" s="9" t="s">
        <v>19</v>
      </c>
      <c r="C18" s="10">
        <v>501</v>
      </c>
      <c r="D18" s="9" t="s">
        <v>27</v>
      </c>
      <c r="E18" s="8" t="s">
        <v>21</v>
      </c>
      <c r="F18" s="9">
        <v>3</v>
      </c>
      <c r="G18" s="12">
        <v>107.27</v>
      </c>
      <c r="H18" s="13">
        <f t="shared" si="0"/>
        <v>22</v>
      </c>
      <c r="I18" s="13">
        <v>85.27</v>
      </c>
      <c r="J18" s="13">
        <v>6602</v>
      </c>
      <c r="K18" s="15">
        <f t="shared" si="1"/>
        <v>8305.34232438138</v>
      </c>
      <c r="L18" s="12">
        <f t="shared" si="2"/>
        <v>708196.54</v>
      </c>
      <c r="M18" s="12"/>
      <c r="N18" s="18" t="s">
        <v>22</v>
      </c>
      <c r="O18" s="19" t="s">
        <v>23</v>
      </c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="2" customFormat="true" ht="21" customHeight="true" spans="1:33">
      <c r="A19" s="8">
        <v>15</v>
      </c>
      <c r="B19" s="9" t="s">
        <v>19</v>
      </c>
      <c r="C19" s="10">
        <v>601</v>
      </c>
      <c r="D19" s="9" t="s">
        <v>28</v>
      </c>
      <c r="E19" s="8" t="s">
        <v>21</v>
      </c>
      <c r="F19" s="9">
        <v>3</v>
      </c>
      <c r="G19" s="12">
        <v>107.27</v>
      </c>
      <c r="H19" s="13">
        <f t="shared" si="0"/>
        <v>22</v>
      </c>
      <c r="I19" s="13">
        <v>85.27</v>
      </c>
      <c r="J19" s="13">
        <v>6627</v>
      </c>
      <c r="K19" s="15">
        <f t="shared" si="1"/>
        <v>8336.79242406474</v>
      </c>
      <c r="L19" s="12">
        <f t="shared" si="2"/>
        <v>710878.29</v>
      </c>
      <c r="M19" s="12"/>
      <c r="N19" s="18" t="s">
        <v>22</v>
      </c>
      <c r="O19" s="19" t="s">
        <v>23</v>
      </c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="2" customFormat="true" ht="21" customHeight="true" spans="1:33">
      <c r="A20" s="9">
        <v>16</v>
      </c>
      <c r="B20" s="9" t="s">
        <v>19</v>
      </c>
      <c r="C20" s="10">
        <v>701</v>
      </c>
      <c r="D20" s="9" t="s">
        <v>29</v>
      </c>
      <c r="E20" s="8" t="s">
        <v>21</v>
      </c>
      <c r="F20" s="9">
        <v>3</v>
      </c>
      <c r="G20" s="12">
        <v>107.27</v>
      </c>
      <c r="H20" s="13">
        <f t="shared" si="0"/>
        <v>22</v>
      </c>
      <c r="I20" s="13">
        <v>85.27</v>
      </c>
      <c r="J20" s="13">
        <v>6651</v>
      </c>
      <c r="K20" s="15">
        <f t="shared" si="1"/>
        <v>8366.98451976076</v>
      </c>
      <c r="L20" s="12">
        <f t="shared" si="2"/>
        <v>713452.77</v>
      </c>
      <c r="M20" s="12"/>
      <c r="N20" s="18" t="s">
        <v>22</v>
      </c>
      <c r="O20" s="19" t="s">
        <v>23</v>
      </c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="2" customFormat="true" ht="21" customHeight="true" spans="1:33">
      <c r="A21" s="8">
        <v>17</v>
      </c>
      <c r="B21" s="9" t="s">
        <v>19</v>
      </c>
      <c r="C21" s="10">
        <v>704</v>
      </c>
      <c r="D21" s="9" t="s">
        <v>29</v>
      </c>
      <c r="E21" s="8" t="s">
        <v>21</v>
      </c>
      <c r="F21" s="9">
        <v>3</v>
      </c>
      <c r="G21" s="12">
        <v>92.17</v>
      </c>
      <c r="H21" s="13">
        <f t="shared" si="0"/>
        <v>18.9</v>
      </c>
      <c r="I21" s="13">
        <v>73.27</v>
      </c>
      <c r="J21" s="13">
        <v>6416</v>
      </c>
      <c r="K21" s="15">
        <f t="shared" si="1"/>
        <v>8071.00750648287</v>
      </c>
      <c r="L21" s="12">
        <f t="shared" si="2"/>
        <v>591362.72</v>
      </c>
      <c r="M21" s="12"/>
      <c r="N21" s="18" t="s">
        <v>22</v>
      </c>
      <c r="O21" s="19" t="s">
        <v>23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="2" customFormat="true" ht="21" customHeight="true" spans="1:33">
      <c r="A22" s="9">
        <v>18</v>
      </c>
      <c r="B22" s="9" t="s">
        <v>19</v>
      </c>
      <c r="C22" s="10">
        <v>801</v>
      </c>
      <c r="D22" s="9" t="s">
        <v>30</v>
      </c>
      <c r="E22" s="8" t="s">
        <v>21</v>
      </c>
      <c r="F22" s="9">
        <v>3</v>
      </c>
      <c r="G22" s="12">
        <v>107.27</v>
      </c>
      <c r="H22" s="13">
        <f t="shared" si="0"/>
        <v>22</v>
      </c>
      <c r="I22" s="13">
        <v>85.27</v>
      </c>
      <c r="J22" s="13">
        <v>6676</v>
      </c>
      <c r="K22" s="15">
        <f t="shared" si="1"/>
        <v>8398.43461944412</v>
      </c>
      <c r="L22" s="12">
        <f t="shared" si="2"/>
        <v>716134.52</v>
      </c>
      <c r="M22" s="12"/>
      <c r="N22" s="18" t="s">
        <v>22</v>
      </c>
      <c r="O22" s="19" t="s">
        <v>23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="2" customFormat="true" ht="21" customHeight="true" spans="1:33">
      <c r="A23" s="8">
        <v>19</v>
      </c>
      <c r="B23" s="9" t="s">
        <v>19</v>
      </c>
      <c r="C23" s="10">
        <v>1303</v>
      </c>
      <c r="D23" s="9" t="s">
        <v>31</v>
      </c>
      <c r="E23" s="8" t="s">
        <v>21</v>
      </c>
      <c r="F23" s="9">
        <v>3</v>
      </c>
      <c r="G23" s="12">
        <v>95.81</v>
      </c>
      <c r="H23" s="13">
        <f t="shared" si="0"/>
        <v>19.65</v>
      </c>
      <c r="I23" s="13">
        <v>76.16</v>
      </c>
      <c r="J23" s="13">
        <v>6583</v>
      </c>
      <c r="K23" s="15">
        <f t="shared" ref="K23:K50" si="3">+L23/I23</f>
        <v>8281.4762342437</v>
      </c>
      <c r="L23" s="12">
        <f t="shared" ref="L23:L50" si="4">+J23*G23</f>
        <v>630717.23</v>
      </c>
      <c r="M23" s="12"/>
      <c r="N23" s="18" t="s">
        <v>22</v>
      </c>
      <c r="O23" s="19" t="s">
        <v>23</v>
      </c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="2" customFormat="true" ht="21" customHeight="true" spans="1:33">
      <c r="A24" s="9">
        <v>20</v>
      </c>
      <c r="B24" s="9" t="s">
        <v>19</v>
      </c>
      <c r="C24" s="10">
        <v>1403</v>
      </c>
      <c r="D24" s="9" t="s">
        <v>32</v>
      </c>
      <c r="E24" s="8" t="s">
        <v>21</v>
      </c>
      <c r="F24" s="9">
        <v>3</v>
      </c>
      <c r="G24" s="12">
        <v>95.81</v>
      </c>
      <c r="H24" s="13">
        <f t="shared" si="0"/>
        <v>19.65</v>
      </c>
      <c r="I24" s="13">
        <v>76.16</v>
      </c>
      <c r="J24" s="13">
        <v>6460</v>
      </c>
      <c r="K24" s="15">
        <f t="shared" si="3"/>
        <v>8126.74107142857</v>
      </c>
      <c r="L24" s="12">
        <f t="shared" si="4"/>
        <v>618932.6</v>
      </c>
      <c r="M24" s="12"/>
      <c r="N24" s="18" t="s">
        <v>22</v>
      </c>
      <c r="O24" s="19" t="s">
        <v>23</v>
      </c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="2" customFormat="true" ht="21" customHeight="true" spans="1:33">
      <c r="A25" s="8">
        <v>21</v>
      </c>
      <c r="B25" s="9" t="s">
        <v>19</v>
      </c>
      <c r="C25" s="10">
        <v>1404</v>
      </c>
      <c r="D25" s="9" t="s">
        <v>32</v>
      </c>
      <c r="E25" s="8" t="s">
        <v>21</v>
      </c>
      <c r="F25" s="9">
        <v>3</v>
      </c>
      <c r="G25" s="12">
        <v>92.17</v>
      </c>
      <c r="H25" s="13">
        <f t="shared" si="0"/>
        <v>18.9</v>
      </c>
      <c r="I25" s="13">
        <v>73.27</v>
      </c>
      <c r="J25" s="13">
        <v>6440</v>
      </c>
      <c r="K25" s="15">
        <f t="shared" si="3"/>
        <v>8101.19830762932</v>
      </c>
      <c r="L25" s="12">
        <f t="shared" si="4"/>
        <v>593574.8</v>
      </c>
      <c r="M25" s="12"/>
      <c r="N25" s="18" t="s">
        <v>22</v>
      </c>
      <c r="O25" s="19" t="s">
        <v>23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="2" customFormat="true" ht="21" customHeight="true" spans="1:33">
      <c r="A26" s="9">
        <v>22</v>
      </c>
      <c r="B26" s="9" t="s">
        <v>19</v>
      </c>
      <c r="C26" s="10">
        <v>1501</v>
      </c>
      <c r="D26" s="9" t="s">
        <v>33</v>
      </c>
      <c r="E26" s="8" t="s">
        <v>21</v>
      </c>
      <c r="F26" s="9">
        <v>3</v>
      </c>
      <c r="G26" s="12">
        <v>107.27</v>
      </c>
      <c r="H26" s="13">
        <f t="shared" si="0"/>
        <v>22</v>
      </c>
      <c r="I26" s="13">
        <v>85.27</v>
      </c>
      <c r="J26" s="13">
        <v>6847</v>
      </c>
      <c r="K26" s="15">
        <f t="shared" si="3"/>
        <v>8613.55330127829</v>
      </c>
      <c r="L26" s="12">
        <f t="shared" si="4"/>
        <v>734477.69</v>
      </c>
      <c r="M26" s="12"/>
      <c r="N26" s="18" t="s">
        <v>22</v>
      </c>
      <c r="O26" s="19" t="s">
        <v>23</v>
      </c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="2" customFormat="true" ht="21" customHeight="true" spans="1:33">
      <c r="A27" s="8">
        <v>23</v>
      </c>
      <c r="B27" s="9" t="s">
        <v>19</v>
      </c>
      <c r="C27" s="10">
        <v>1504</v>
      </c>
      <c r="D27" s="9" t="s">
        <v>33</v>
      </c>
      <c r="E27" s="8" t="s">
        <v>21</v>
      </c>
      <c r="F27" s="9">
        <v>3</v>
      </c>
      <c r="G27" s="12">
        <v>92.17</v>
      </c>
      <c r="H27" s="13">
        <f t="shared" si="0"/>
        <v>18.9</v>
      </c>
      <c r="I27" s="13">
        <v>73.27</v>
      </c>
      <c r="J27" s="13">
        <v>6612</v>
      </c>
      <c r="K27" s="15">
        <f t="shared" si="3"/>
        <v>8317.5657158455</v>
      </c>
      <c r="L27" s="12">
        <f t="shared" si="4"/>
        <v>609428.04</v>
      </c>
      <c r="M27" s="12"/>
      <c r="N27" s="18" t="s">
        <v>22</v>
      </c>
      <c r="O27" s="19" t="s">
        <v>23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="2" customFormat="true" ht="21" customHeight="true" spans="1:33">
      <c r="A28" s="9">
        <v>24</v>
      </c>
      <c r="B28" s="9" t="s">
        <v>19</v>
      </c>
      <c r="C28" s="10">
        <v>1601</v>
      </c>
      <c r="D28" s="9" t="s">
        <v>34</v>
      </c>
      <c r="E28" s="8" t="s">
        <v>21</v>
      </c>
      <c r="F28" s="9">
        <v>3</v>
      </c>
      <c r="G28" s="12">
        <v>107.27</v>
      </c>
      <c r="H28" s="13">
        <f t="shared" si="0"/>
        <v>22</v>
      </c>
      <c r="I28" s="13">
        <v>85.27</v>
      </c>
      <c r="J28" s="13">
        <v>6820</v>
      </c>
      <c r="K28" s="15">
        <f t="shared" si="3"/>
        <v>8579.58719362027</v>
      </c>
      <c r="L28" s="12">
        <f t="shared" si="4"/>
        <v>731581.4</v>
      </c>
      <c r="M28" s="12"/>
      <c r="N28" s="18" t="s">
        <v>22</v>
      </c>
      <c r="O28" s="19" t="s">
        <v>23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="2" customFormat="true" ht="21" customHeight="true" spans="1:33">
      <c r="A29" s="8">
        <v>25</v>
      </c>
      <c r="B29" s="9" t="s">
        <v>19</v>
      </c>
      <c r="C29" s="10">
        <v>1603</v>
      </c>
      <c r="D29" s="9" t="s">
        <v>34</v>
      </c>
      <c r="E29" s="8" t="s">
        <v>21</v>
      </c>
      <c r="F29" s="9">
        <v>3</v>
      </c>
      <c r="G29" s="12">
        <v>95.81</v>
      </c>
      <c r="H29" s="13">
        <f t="shared" si="0"/>
        <v>19.65</v>
      </c>
      <c r="I29" s="13">
        <v>76.16</v>
      </c>
      <c r="J29" s="13">
        <v>6656</v>
      </c>
      <c r="K29" s="15">
        <f t="shared" si="3"/>
        <v>8373.31092436975</v>
      </c>
      <c r="L29" s="12">
        <f t="shared" si="4"/>
        <v>637711.36</v>
      </c>
      <c r="M29" s="12"/>
      <c r="N29" s="18" t="s">
        <v>22</v>
      </c>
      <c r="O29" s="19" t="s">
        <v>23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="2" customFormat="true" ht="21" customHeight="true" spans="1:33">
      <c r="A30" s="9">
        <v>26</v>
      </c>
      <c r="B30" s="9" t="s">
        <v>19</v>
      </c>
      <c r="C30" s="10">
        <v>1701</v>
      </c>
      <c r="D30" s="9" t="s">
        <v>35</v>
      </c>
      <c r="E30" s="8" t="s">
        <v>21</v>
      </c>
      <c r="F30" s="9">
        <v>3</v>
      </c>
      <c r="G30" s="12">
        <v>107.27</v>
      </c>
      <c r="H30" s="13">
        <f t="shared" ref="H30:H56" si="5">G30-I30</f>
        <v>22</v>
      </c>
      <c r="I30" s="13">
        <v>85.27</v>
      </c>
      <c r="J30" s="13">
        <v>6896</v>
      </c>
      <c r="K30" s="15">
        <f t="shared" si="3"/>
        <v>8675.19549665768</v>
      </c>
      <c r="L30" s="12">
        <f t="shared" si="4"/>
        <v>739733.92</v>
      </c>
      <c r="M30" s="12"/>
      <c r="N30" s="18" t="s">
        <v>22</v>
      </c>
      <c r="O30" s="19" t="s">
        <v>23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="2" customFormat="true" ht="21" customHeight="true" spans="1:33">
      <c r="A31" s="8">
        <v>27</v>
      </c>
      <c r="B31" s="9" t="s">
        <v>19</v>
      </c>
      <c r="C31" s="10">
        <v>1703</v>
      </c>
      <c r="D31" s="9" t="s">
        <v>35</v>
      </c>
      <c r="E31" s="8" t="s">
        <v>21</v>
      </c>
      <c r="F31" s="9">
        <v>3</v>
      </c>
      <c r="G31" s="12">
        <v>95.81</v>
      </c>
      <c r="H31" s="13">
        <f t="shared" si="5"/>
        <v>19.65</v>
      </c>
      <c r="I31" s="13">
        <v>76.16</v>
      </c>
      <c r="J31" s="13">
        <v>6681</v>
      </c>
      <c r="K31" s="15">
        <f t="shared" si="3"/>
        <v>8404.76116071429</v>
      </c>
      <c r="L31" s="12">
        <f t="shared" si="4"/>
        <v>640106.61</v>
      </c>
      <c r="M31" s="12"/>
      <c r="N31" s="18" t="s">
        <v>22</v>
      </c>
      <c r="O31" s="19" t="s">
        <v>23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="2" customFormat="true" ht="21" customHeight="true" spans="1:33">
      <c r="A32" s="9">
        <v>28</v>
      </c>
      <c r="B32" s="9" t="s">
        <v>19</v>
      </c>
      <c r="C32" s="10">
        <v>1704</v>
      </c>
      <c r="D32" s="9" t="s">
        <v>35</v>
      </c>
      <c r="E32" s="8" t="s">
        <v>21</v>
      </c>
      <c r="F32" s="9">
        <v>3</v>
      </c>
      <c r="G32" s="12">
        <v>92.17</v>
      </c>
      <c r="H32" s="13">
        <f t="shared" si="5"/>
        <v>18.9</v>
      </c>
      <c r="I32" s="13">
        <v>73.27</v>
      </c>
      <c r="J32" s="13">
        <v>6661</v>
      </c>
      <c r="K32" s="15">
        <f t="shared" si="3"/>
        <v>8379.20526818616</v>
      </c>
      <c r="L32" s="12">
        <f t="shared" si="4"/>
        <v>613944.37</v>
      </c>
      <c r="M32" s="12"/>
      <c r="N32" s="18" t="s">
        <v>22</v>
      </c>
      <c r="O32" s="19" t="s">
        <v>23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="2" customFormat="true" ht="21" customHeight="true" spans="1:33">
      <c r="A33" s="8">
        <v>29</v>
      </c>
      <c r="B33" s="9" t="s">
        <v>19</v>
      </c>
      <c r="C33" s="10">
        <v>1803</v>
      </c>
      <c r="D33" s="9" t="s">
        <v>36</v>
      </c>
      <c r="E33" s="8" t="s">
        <v>21</v>
      </c>
      <c r="F33" s="9">
        <v>3</v>
      </c>
      <c r="G33" s="12">
        <v>95.81</v>
      </c>
      <c r="H33" s="13">
        <f t="shared" si="5"/>
        <v>19.65</v>
      </c>
      <c r="I33" s="13">
        <v>76.16</v>
      </c>
      <c r="J33" s="13">
        <v>6509</v>
      </c>
      <c r="K33" s="15">
        <f t="shared" si="3"/>
        <v>8188.38353466387</v>
      </c>
      <c r="L33" s="12">
        <f t="shared" si="4"/>
        <v>623627.29</v>
      </c>
      <c r="M33" s="12"/>
      <c r="N33" s="18" t="s">
        <v>22</v>
      </c>
      <c r="O33" s="19" t="s">
        <v>23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="2" customFormat="true" ht="21" customHeight="true" spans="1:33">
      <c r="A34" s="9">
        <v>30</v>
      </c>
      <c r="B34" s="9" t="s">
        <v>19</v>
      </c>
      <c r="C34" s="10">
        <v>1804</v>
      </c>
      <c r="D34" s="9" t="s">
        <v>36</v>
      </c>
      <c r="E34" s="8" t="s">
        <v>21</v>
      </c>
      <c r="F34" s="9">
        <v>3</v>
      </c>
      <c r="G34" s="12">
        <v>92.17</v>
      </c>
      <c r="H34" s="13">
        <f t="shared" si="5"/>
        <v>18.9</v>
      </c>
      <c r="I34" s="13">
        <v>73.27</v>
      </c>
      <c r="J34" s="13">
        <v>6489</v>
      </c>
      <c r="K34" s="15">
        <f t="shared" si="3"/>
        <v>8162.83785996997</v>
      </c>
      <c r="L34" s="12">
        <f t="shared" si="4"/>
        <v>598091.13</v>
      </c>
      <c r="M34" s="12"/>
      <c r="N34" s="18" t="s">
        <v>22</v>
      </c>
      <c r="O34" s="19" t="s">
        <v>23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="2" customFormat="true" ht="21" customHeight="true" spans="1:33">
      <c r="A35" s="8">
        <v>31</v>
      </c>
      <c r="B35" s="9" t="s">
        <v>19</v>
      </c>
      <c r="C35" s="10">
        <v>1901</v>
      </c>
      <c r="D35" s="9" t="s">
        <v>37</v>
      </c>
      <c r="E35" s="8" t="s">
        <v>21</v>
      </c>
      <c r="F35" s="9">
        <v>3</v>
      </c>
      <c r="G35" s="12">
        <v>107.27</v>
      </c>
      <c r="H35" s="13">
        <f t="shared" si="5"/>
        <v>22</v>
      </c>
      <c r="I35" s="13">
        <v>85.27</v>
      </c>
      <c r="J35" s="13">
        <v>6945</v>
      </c>
      <c r="K35" s="15">
        <f t="shared" si="3"/>
        <v>8736.83769203706</v>
      </c>
      <c r="L35" s="12">
        <f t="shared" si="4"/>
        <v>744990.15</v>
      </c>
      <c r="M35" s="12"/>
      <c r="N35" s="18" t="s">
        <v>22</v>
      </c>
      <c r="O35" s="19" t="s">
        <v>23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="2" customFormat="true" ht="21" customHeight="true" spans="1:33">
      <c r="A36" s="9">
        <v>32</v>
      </c>
      <c r="B36" s="9" t="s">
        <v>19</v>
      </c>
      <c r="C36" s="10">
        <v>1902</v>
      </c>
      <c r="D36" s="9" t="s">
        <v>37</v>
      </c>
      <c r="E36" s="8" t="s">
        <v>21</v>
      </c>
      <c r="F36" s="9">
        <v>3</v>
      </c>
      <c r="G36" s="12">
        <v>123.29</v>
      </c>
      <c r="H36" s="13">
        <f t="shared" si="5"/>
        <v>25.28</v>
      </c>
      <c r="I36" s="13">
        <v>98.01</v>
      </c>
      <c r="J36" s="13">
        <v>7024</v>
      </c>
      <c r="K36" s="15">
        <f t="shared" si="3"/>
        <v>8835.72043669013</v>
      </c>
      <c r="L36" s="12">
        <f t="shared" si="4"/>
        <v>865988.96</v>
      </c>
      <c r="M36" s="12"/>
      <c r="N36" s="18" t="s">
        <v>22</v>
      </c>
      <c r="O36" s="19" t="s">
        <v>23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="2" customFormat="true" ht="21" customHeight="true" spans="1:33">
      <c r="A37" s="8">
        <v>33</v>
      </c>
      <c r="B37" s="9" t="s">
        <v>19</v>
      </c>
      <c r="C37" s="10">
        <v>1903</v>
      </c>
      <c r="D37" s="9" t="s">
        <v>37</v>
      </c>
      <c r="E37" s="8" t="s">
        <v>21</v>
      </c>
      <c r="F37" s="9">
        <v>3</v>
      </c>
      <c r="G37" s="12">
        <v>95.81</v>
      </c>
      <c r="H37" s="13">
        <f t="shared" si="5"/>
        <v>19.65</v>
      </c>
      <c r="I37" s="13">
        <v>76.16</v>
      </c>
      <c r="J37" s="13">
        <v>6730</v>
      </c>
      <c r="K37" s="15">
        <f t="shared" si="3"/>
        <v>8466.40362394958</v>
      </c>
      <c r="L37" s="12">
        <f t="shared" si="4"/>
        <v>644801.3</v>
      </c>
      <c r="M37" s="12"/>
      <c r="N37" s="18" t="s">
        <v>22</v>
      </c>
      <c r="O37" s="19" t="s">
        <v>23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="2" customFormat="true" ht="21" customHeight="true" spans="1:33">
      <c r="A38" s="9">
        <v>34</v>
      </c>
      <c r="B38" s="9" t="s">
        <v>19</v>
      </c>
      <c r="C38" s="10">
        <v>1904</v>
      </c>
      <c r="D38" s="9" t="s">
        <v>37</v>
      </c>
      <c r="E38" s="8" t="s">
        <v>21</v>
      </c>
      <c r="F38" s="9">
        <v>3</v>
      </c>
      <c r="G38" s="12">
        <v>92.17</v>
      </c>
      <c r="H38" s="13">
        <f t="shared" si="5"/>
        <v>18.9</v>
      </c>
      <c r="I38" s="13">
        <v>73.27</v>
      </c>
      <c r="J38" s="13">
        <v>6710</v>
      </c>
      <c r="K38" s="15">
        <f t="shared" si="3"/>
        <v>8440.84482052682</v>
      </c>
      <c r="L38" s="12">
        <f t="shared" si="4"/>
        <v>618460.7</v>
      </c>
      <c r="M38" s="12"/>
      <c r="N38" s="18" t="s">
        <v>22</v>
      </c>
      <c r="O38" s="19" t="s">
        <v>23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="2" customFormat="true" ht="21" customHeight="true" spans="1:33">
      <c r="A39" s="8">
        <v>35</v>
      </c>
      <c r="B39" s="9" t="s">
        <v>19</v>
      </c>
      <c r="C39" s="10">
        <v>2001</v>
      </c>
      <c r="D39" s="9" t="s">
        <v>38</v>
      </c>
      <c r="E39" s="8" t="s">
        <v>21</v>
      </c>
      <c r="F39" s="9">
        <v>3</v>
      </c>
      <c r="G39" s="12">
        <v>107.27</v>
      </c>
      <c r="H39" s="13">
        <f t="shared" si="5"/>
        <v>22</v>
      </c>
      <c r="I39" s="13">
        <v>85.27</v>
      </c>
      <c r="J39" s="13">
        <v>6970</v>
      </c>
      <c r="K39" s="15">
        <f t="shared" si="3"/>
        <v>8768.28779172042</v>
      </c>
      <c r="L39" s="12">
        <f t="shared" si="4"/>
        <v>747671.9</v>
      </c>
      <c r="M39" s="12"/>
      <c r="N39" s="18" t="s">
        <v>22</v>
      </c>
      <c r="O39" s="19" t="s">
        <v>23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="2" customFormat="true" ht="21" customHeight="true" spans="1:33">
      <c r="A40" s="9">
        <v>36</v>
      </c>
      <c r="B40" s="9" t="s">
        <v>19</v>
      </c>
      <c r="C40" s="10">
        <v>2004</v>
      </c>
      <c r="D40" s="9" t="s">
        <v>38</v>
      </c>
      <c r="E40" s="8" t="s">
        <v>21</v>
      </c>
      <c r="F40" s="9">
        <v>3</v>
      </c>
      <c r="G40" s="12">
        <v>92.17</v>
      </c>
      <c r="H40" s="13">
        <f t="shared" si="5"/>
        <v>18.9</v>
      </c>
      <c r="I40" s="13">
        <v>73.27</v>
      </c>
      <c r="J40" s="13">
        <v>6734</v>
      </c>
      <c r="K40" s="15">
        <f t="shared" si="3"/>
        <v>8471.03562167326</v>
      </c>
      <c r="L40" s="12">
        <f t="shared" si="4"/>
        <v>620672.78</v>
      </c>
      <c r="M40" s="12"/>
      <c r="N40" s="18" t="s">
        <v>22</v>
      </c>
      <c r="O40" s="19" t="s">
        <v>23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="2" customFormat="true" ht="21" customHeight="true" spans="1:33">
      <c r="A41" s="8">
        <v>37</v>
      </c>
      <c r="B41" s="9" t="s">
        <v>19</v>
      </c>
      <c r="C41" s="10">
        <v>2101</v>
      </c>
      <c r="D41" s="9" t="s">
        <v>39</v>
      </c>
      <c r="E41" s="8" t="s">
        <v>21</v>
      </c>
      <c r="F41" s="9">
        <v>3</v>
      </c>
      <c r="G41" s="12">
        <v>107.27</v>
      </c>
      <c r="H41" s="13">
        <f t="shared" si="5"/>
        <v>22</v>
      </c>
      <c r="I41" s="13">
        <v>85.27</v>
      </c>
      <c r="J41" s="13">
        <v>6994</v>
      </c>
      <c r="K41" s="15">
        <f t="shared" si="3"/>
        <v>8798.47988741644</v>
      </c>
      <c r="L41" s="12">
        <f t="shared" si="4"/>
        <v>750246.38</v>
      </c>
      <c r="M41" s="12"/>
      <c r="N41" s="18" t="s">
        <v>22</v>
      </c>
      <c r="O41" s="19" t="s">
        <v>23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="2" customFormat="true" ht="21" customHeight="true" spans="1:33">
      <c r="A42" s="9">
        <v>38</v>
      </c>
      <c r="B42" s="9" t="s">
        <v>19</v>
      </c>
      <c r="C42" s="10">
        <v>2104</v>
      </c>
      <c r="D42" s="9" t="s">
        <v>39</v>
      </c>
      <c r="E42" s="8" t="s">
        <v>21</v>
      </c>
      <c r="F42" s="9">
        <v>3</v>
      </c>
      <c r="G42" s="12">
        <v>92.17</v>
      </c>
      <c r="H42" s="13">
        <f t="shared" si="5"/>
        <v>18.9</v>
      </c>
      <c r="I42" s="13">
        <v>73.27</v>
      </c>
      <c r="J42" s="13">
        <v>6759</v>
      </c>
      <c r="K42" s="15">
        <f t="shared" si="3"/>
        <v>8502.48437286748</v>
      </c>
      <c r="L42" s="12">
        <f t="shared" si="4"/>
        <v>622977.03</v>
      </c>
      <c r="M42" s="12"/>
      <c r="N42" s="18" t="s">
        <v>22</v>
      </c>
      <c r="O42" s="19" t="s">
        <v>23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="2" customFormat="true" ht="21" customHeight="true" spans="1:33">
      <c r="A43" s="8">
        <v>39</v>
      </c>
      <c r="B43" s="9" t="s">
        <v>19</v>
      </c>
      <c r="C43" s="10">
        <v>2203</v>
      </c>
      <c r="D43" s="9" t="s">
        <v>40</v>
      </c>
      <c r="E43" s="8" t="s">
        <v>21</v>
      </c>
      <c r="F43" s="9">
        <v>3</v>
      </c>
      <c r="G43" s="12">
        <v>95.81</v>
      </c>
      <c r="H43" s="13">
        <f t="shared" si="5"/>
        <v>19.65</v>
      </c>
      <c r="I43" s="13">
        <v>76.16</v>
      </c>
      <c r="J43" s="13">
        <v>6803</v>
      </c>
      <c r="K43" s="15">
        <f t="shared" si="3"/>
        <v>8558.23831407563</v>
      </c>
      <c r="L43" s="12">
        <f t="shared" si="4"/>
        <v>651795.43</v>
      </c>
      <c r="M43" s="12"/>
      <c r="N43" s="18" t="s">
        <v>22</v>
      </c>
      <c r="O43" s="19" t="s">
        <v>23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="2" customFormat="true" ht="21" customHeight="true" spans="1:33">
      <c r="A44" s="9">
        <v>40</v>
      </c>
      <c r="B44" s="9" t="s">
        <v>19</v>
      </c>
      <c r="C44" s="10">
        <v>2204</v>
      </c>
      <c r="D44" s="9" t="s">
        <v>40</v>
      </c>
      <c r="E44" s="8" t="s">
        <v>21</v>
      </c>
      <c r="F44" s="9">
        <v>3</v>
      </c>
      <c r="G44" s="12">
        <v>92.17</v>
      </c>
      <c r="H44" s="13">
        <f t="shared" si="5"/>
        <v>18.9</v>
      </c>
      <c r="I44" s="13">
        <v>73.27</v>
      </c>
      <c r="J44" s="13">
        <v>6783</v>
      </c>
      <c r="K44" s="15">
        <f t="shared" si="3"/>
        <v>8532.67517401392</v>
      </c>
      <c r="L44" s="12">
        <f t="shared" si="4"/>
        <v>625189.11</v>
      </c>
      <c r="M44" s="12"/>
      <c r="N44" s="18" t="s">
        <v>22</v>
      </c>
      <c r="O44" s="19" t="s">
        <v>23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="2" customFormat="true" ht="21" customHeight="true" spans="1:33">
      <c r="A45" s="8">
        <v>41</v>
      </c>
      <c r="B45" s="9" t="s">
        <v>19</v>
      </c>
      <c r="C45" s="10">
        <v>2301</v>
      </c>
      <c r="D45" s="9" t="s">
        <v>41</v>
      </c>
      <c r="E45" s="8" t="s">
        <v>21</v>
      </c>
      <c r="F45" s="9">
        <v>3</v>
      </c>
      <c r="G45" s="12">
        <v>107.27</v>
      </c>
      <c r="H45" s="13">
        <f t="shared" si="5"/>
        <v>22</v>
      </c>
      <c r="I45" s="13">
        <v>85.27</v>
      </c>
      <c r="J45" s="13">
        <v>6999</v>
      </c>
      <c r="K45" s="15">
        <f t="shared" si="3"/>
        <v>8804.76990735311</v>
      </c>
      <c r="L45" s="12">
        <f t="shared" si="4"/>
        <v>750782.73</v>
      </c>
      <c r="M45" s="12"/>
      <c r="N45" s="18" t="s">
        <v>22</v>
      </c>
      <c r="O45" s="19" t="s">
        <v>23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="2" customFormat="true" ht="21" customHeight="true" spans="1:33">
      <c r="A46" s="9">
        <v>42</v>
      </c>
      <c r="B46" s="9" t="s">
        <v>19</v>
      </c>
      <c r="C46" s="10">
        <v>2304</v>
      </c>
      <c r="D46" s="9" t="s">
        <v>41</v>
      </c>
      <c r="E46" s="8" t="s">
        <v>21</v>
      </c>
      <c r="F46" s="9">
        <v>3</v>
      </c>
      <c r="G46" s="12">
        <v>92.17</v>
      </c>
      <c r="H46" s="13">
        <f t="shared" si="5"/>
        <v>18.9</v>
      </c>
      <c r="I46" s="13">
        <v>73.27</v>
      </c>
      <c r="J46" s="13">
        <v>6764</v>
      </c>
      <c r="K46" s="15">
        <f t="shared" si="3"/>
        <v>8508.77412310632</v>
      </c>
      <c r="L46" s="12">
        <f t="shared" si="4"/>
        <v>623437.88</v>
      </c>
      <c r="M46" s="12"/>
      <c r="N46" s="18" t="s">
        <v>22</v>
      </c>
      <c r="O46" s="19" t="s">
        <v>23</v>
      </c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="2" customFormat="true" ht="21" customHeight="true" spans="1:33">
      <c r="A47" s="8">
        <v>43</v>
      </c>
      <c r="B47" s="9" t="s">
        <v>19</v>
      </c>
      <c r="C47" s="10">
        <v>2401</v>
      </c>
      <c r="D47" s="9" t="s">
        <v>42</v>
      </c>
      <c r="E47" s="8" t="s">
        <v>21</v>
      </c>
      <c r="F47" s="9">
        <v>3</v>
      </c>
      <c r="G47" s="12">
        <v>107.27</v>
      </c>
      <c r="H47" s="13">
        <f t="shared" si="5"/>
        <v>22</v>
      </c>
      <c r="I47" s="13">
        <v>85.27</v>
      </c>
      <c r="J47" s="13">
        <v>6774</v>
      </c>
      <c r="K47" s="15">
        <f t="shared" si="3"/>
        <v>8521.71901020289</v>
      </c>
      <c r="L47" s="12">
        <f t="shared" si="4"/>
        <v>726646.98</v>
      </c>
      <c r="M47" s="12"/>
      <c r="N47" s="18" t="s">
        <v>22</v>
      </c>
      <c r="O47" s="19" t="s">
        <v>23</v>
      </c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="2" customFormat="true" ht="21" customHeight="true" spans="1:33">
      <c r="A48" s="9">
        <v>44</v>
      </c>
      <c r="B48" s="9" t="s">
        <v>19</v>
      </c>
      <c r="C48" s="10">
        <v>2402</v>
      </c>
      <c r="D48" s="9" t="s">
        <v>42</v>
      </c>
      <c r="E48" s="8" t="s">
        <v>21</v>
      </c>
      <c r="F48" s="9">
        <v>3</v>
      </c>
      <c r="G48" s="12">
        <v>123.29</v>
      </c>
      <c r="H48" s="13">
        <f t="shared" si="5"/>
        <v>25.28</v>
      </c>
      <c r="I48" s="13">
        <v>98.01</v>
      </c>
      <c r="J48" s="13">
        <v>6852</v>
      </c>
      <c r="K48" s="15">
        <f t="shared" si="3"/>
        <v>8619.35598408326</v>
      </c>
      <c r="L48" s="12">
        <f t="shared" si="4"/>
        <v>844783.08</v>
      </c>
      <c r="M48" s="12"/>
      <c r="N48" s="18" t="s">
        <v>22</v>
      </c>
      <c r="O48" s="19" t="s">
        <v>23</v>
      </c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="2" customFormat="true" ht="21" customHeight="true" spans="1:33">
      <c r="A49" s="8">
        <v>45</v>
      </c>
      <c r="B49" s="9" t="s">
        <v>19</v>
      </c>
      <c r="C49" s="10">
        <v>2403</v>
      </c>
      <c r="D49" s="9" t="s">
        <v>42</v>
      </c>
      <c r="E49" s="8" t="s">
        <v>21</v>
      </c>
      <c r="F49" s="9">
        <v>3</v>
      </c>
      <c r="G49" s="12">
        <v>95.81</v>
      </c>
      <c r="H49" s="13">
        <f t="shared" si="5"/>
        <v>19.65</v>
      </c>
      <c r="I49" s="13">
        <v>76.16</v>
      </c>
      <c r="J49" s="13">
        <v>6558</v>
      </c>
      <c r="K49" s="15">
        <f t="shared" si="3"/>
        <v>8250.02599789916</v>
      </c>
      <c r="L49" s="12">
        <f t="shared" si="4"/>
        <v>628321.98</v>
      </c>
      <c r="M49" s="12"/>
      <c r="N49" s="18" t="s">
        <v>22</v>
      </c>
      <c r="O49" s="19" t="s">
        <v>23</v>
      </c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="2" customFormat="true" ht="21" customHeight="true" spans="1:33">
      <c r="A50" s="9">
        <v>46</v>
      </c>
      <c r="B50" s="9" t="s">
        <v>19</v>
      </c>
      <c r="C50" s="10">
        <v>2404</v>
      </c>
      <c r="D50" s="9" t="s">
        <v>42</v>
      </c>
      <c r="E50" s="8" t="s">
        <v>21</v>
      </c>
      <c r="F50" s="9">
        <v>3</v>
      </c>
      <c r="G50" s="12">
        <v>92.17</v>
      </c>
      <c r="H50" s="13">
        <f t="shared" si="5"/>
        <v>18.9</v>
      </c>
      <c r="I50" s="13">
        <v>73.27</v>
      </c>
      <c r="J50" s="13">
        <v>6538</v>
      </c>
      <c r="K50" s="15">
        <f t="shared" si="3"/>
        <v>8224.47741231063</v>
      </c>
      <c r="L50" s="12">
        <f t="shared" si="4"/>
        <v>602607.46</v>
      </c>
      <c r="M50" s="12"/>
      <c r="N50" s="18" t="s">
        <v>22</v>
      </c>
      <c r="O50" s="19" t="s">
        <v>23</v>
      </c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="2" customFormat="true" ht="21" customHeight="true" spans="1:33">
      <c r="A51" s="8">
        <v>47</v>
      </c>
      <c r="B51" s="9" t="s">
        <v>19</v>
      </c>
      <c r="C51" s="10">
        <v>2503</v>
      </c>
      <c r="D51" s="9" t="s">
        <v>43</v>
      </c>
      <c r="E51" s="8" t="s">
        <v>21</v>
      </c>
      <c r="F51" s="9">
        <v>3</v>
      </c>
      <c r="G51" s="12">
        <v>95.81</v>
      </c>
      <c r="H51" s="13">
        <f t="shared" si="5"/>
        <v>19.65</v>
      </c>
      <c r="I51" s="13">
        <v>76.16</v>
      </c>
      <c r="J51" s="13">
        <v>6744</v>
      </c>
      <c r="K51" s="15">
        <f t="shared" ref="K51:K66" si="6">+L51/I51</f>
        <v>8484.01575630252</v>
      </c>
      <c r="L51" s="12">
        <f t="shared" ref="L51:L66" si="7">+J51*G51</f>
        <v>646142.64</v>
      </c>
      <c r="M51" s="12"/>
      <c r="N51" s="18" t="s">
        <v>22</v>
      </c>
      <c r="O51" s="19" t="s">
        <v>23</v>
      </c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="2" customFormat="true" ht="21" customHeight="true" spans="1:33">
      <c r="A52" s="9">
        <v>48</v>
      </c>
      <c r="B52" s="9" t="s">
        <v>19</v>
      </c>
      <c r="C52" s="10">
        <v>2504</v>
      </c>
      <c r="D52" s="9" t="s">
        <v>43</v>
      </c>
      <c r="E52" s="8" t="s">
        <v>21</v>
      </c>
      <c r="F52" s="9">
        <v>3</v>
      </c>
      <c r="G52" s="12">
        <v>92.17</v>
      </c>
      <c r="H52" s="13">
        <f t="shared" si="5"/>
        <v>18.9</v>
      </c>
      <c r="I52" s="13">
        <v>73.27</v>
      </c>
      <c r="J52" s="13">
        <v>6725</v>
      </c>
      <c r="K52" s="15">
        <f t="shared" si="6"/>
        <v>8459.71407124335</v>
      </c>
      <c r="L52" s="12">
        <f t="shared" si="7"/>
        <v>619843.25</v>
      </c>
      <c r="M52" s="12"/>
      <c r="N52" s="18" t="s">
        <v>22</v>
      </c>
      <c r="O52" s="19" t="s">
        <v>23</v>
      </c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="2" customFormat="true" ht="21" customHeight="true" spans="1:33">
      <c r="A53" s="8">
        <v>49</v>
      </c>
      <c r="B53" s="9" t="s">
        <v>19</v>
      </c>
      <c r="C53" s="10">
        <v>2601</v>
      </c>
      <c r="D53" s="9" t="s">
        <v>44</v>
      </c>
      <c r="E53" s="8" t="s">
        <v>21</v>
      </c>
      <c r="F53" s="9">
        <v>3</v>
      </c>
      <c r="G53" s="12">
        <v>107.27</v>
      </c>
      <c r="H53" s="13">
        <f t="shared" si="5"/>
        <v>22</v>
      </c>
      <c r="I53" s="13">
        <v>85.27</v>
      </c>
      <c r="J53" s="13">
        <v>6940</v>
      </c>
      <c r="K53" s="15">
        <f t="shared" si="6"/>
        <v>8730.54767210039</v>
      </c>
      <c r="L53" s="12">
        <f t="shared" si="7"/>
        <v>744453.8</v>
      </c>
      <c r="M53" s="12"/>
      <c r="N53" s="18" t="s">
        <v>22</v>
      </c>
      <c r="O53" s="19" t="s">
        <v>23</v>
      </c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="2" customFormat="true" ht="21" customHeight="true" spans="1:33">
      <c r="A54" s="9">
        <v>50</v>
      </c>
      <c r="B54" s="9" t="s">
        <v>19</v>
      </c>
      <c r="C54" s="10">
        <v>2603</v>
      </c>
      <c r="D54" s="9" t="s">
        <v>44</v>
      </c>
      <c r="E54" s="8" t="s">
        <v>21</v>
      </c>
      <c r="F54" s="9">
        <v>3</v>
      </c>
      <c r="G54" s="12">
        <v>95.81</v>
      </c>
      <c r="H54" s="13">
        <f t="shared" ref="H54:H64" si="8">G54-I54</f>
        <v>19.65</v>
      </c>
      <c r="I54" s="13">
        <v>76.16</v>
      </c>
      <c r="J54" s="13">
        <v>6725</v>
      </c>
      <c r="K54" s="15">
        <f t="shared" si="6"/>
        <v>8460.11357668067</v>
      </c>
      <c r="L54" s="12">
        <f t="shared" si="7"/>
        <v>644322.25</v>
      </c>
      <c r="M54" s="12"/>
      <c r="N54" s="18" t="s">
        <v>22</v>
      </c>
      <c r="O54" s="19" t="s">
        <v>23</v>
      </c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="2" customFormat="true" ht="21" customHeight="true" spans="1:33">
      <c r="A55" s="8">
        <v>51</v>
      </c>
      <c r="B55" s="9" t="s">
        <v>19</v>
      </c>
      <c r="C55" s="10">
        <v>2604</v>
      </c>
      <c r="D55" s="9" t="s">
        <v>44</v>
      </c>
      <c r="E55" s="8" t="s">
        <v>21</v>
      </c>
      <c r="F55" s="9">
        <v>3</v>
      </c>
      <c r="G55" s="12">
        <v>92.17</v>
      </c>
      <c r="H55" s="13">
        <f t="shared" si="8"/>
        <v>18.9</v>
      </c>
      <c r="I55" s="13">
        <v>73.27</v>
      </c>
      <c r="J55" s="13">
        <v>6705</v>
      </c>
      <c r="K55" s="15">
        <f t="shared" si="6"/>
        <v>8434.55507028798</v>
      </c>
      <c r="L55" s="12">
        <f t="shared" si="7"/>
        <v>617999.85</v>
      </c>
      <c r="M55" s="12"/>
      <c r="N55" s="18" t="s">
        <v>22</v>
      </c>
      <c r="O55" s="19" t="s">
        <v>23</v>
      </c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="2" customFormat="true" ht="21" customHeight="true" spans="1:33">
      <c r="A56" s="9">
        <v>52</v>
      </c>
      <c r="B56" s="9" t="s">
        <v>19</v>
      </c>
      <c r="C56" s="10">
        <v>2701</v>
      </c>
      <c r="D56" s="9" t="s">
        <v>45</v>
      </c>
      <c r="E56" s="8" t="s">
        <v>21</v>
      </c>
      <c r="F56" s="9">
        <v>3</v>
      </c>
      <c r="G56" s="12">
        <v>107.27</v>
      </c>
      <c r="H56" s="13">
        <f t="shared" si="8"/>
        <v>22</v>
      </c>
      <c r="I56" s="13">
        <v>85.27</v>
      </c>
      <c r="J56" s="13">
        <v>6921</v>
      </c>
      <c r="K56" s="15">
        <f t="shared" si="6"/>
        <v>8706.64559634103</v>
      </c>
      <c r="L56" s="12">
        <f t="shared" si="7"/>
        <v>742415.67</v>
      </c>
      <c r="M56" s="12"/>
      <c r="N56" s="18" t="s">
        <v>22</v>
      </c>
      <c r="O56" s="19" t="s">
        <v>23</v>
      </c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="2" customFormat="true" ht="21" customHeight="true" spans="1:33">
      <c r="A57" s="8">
        <v>53</v>
      </c>
      <c r="B57" s="9" t="s">
        <v>19</v>
      </c>
      <c r="C57" s="10">
        <v>2702</v>
      </c>
      <c r="D57" s="9" t="s">
        <v>45</v>
      </c>
      <c r="E57" s="8" t="s">
        <v>21</v>
      </c>
      <c r="F57" s="9">
        <v>3</v>
      </c>
      <c r="G57" s="12">
        <v>123.29</v>
      </c>
      <c r="H57" s="13">
        <f t="shared" si="8"/>
        <v>25.28</v>
      </c>
      <c r="I57" s="13">
        <v>98.01</v>
      </c>
      <c r="J57" s="13">
        <v>6999</v>
      </c>
      <c r="K57" s="15">
        <f t="shared" si="6"/>
        <v>8804.2721150903</v>
      </c>
      <c r="L57" s="12">
        <f t="shared" si="7"/>
        <v>862906.71</v>
      </c>
      <c r="M57" s="12"/>
      <c r="N57" s="18" t="s">
        <v>22</v>
      </c>
      <c r="O57" s="19" t="s">
        <v>23</v>
      </c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="2" customFormat="true" ht="21" customHeight="true" spans="1:33">
      <c r="A58" s="9">
        <v>54</v>
      </c>
      <c r="B58" s="9" t="s">
        <v>19</v>
      </c>
      <c r="C58" s="10">
        <v>2703</v>
      </c>
      <c r="D58" s="9" t="s">
        <v>45</v>
      </c>
      <c r="E58" s="8" t="s">
        <v>21</v>
      </c>
      <c r="F58" s="9">
        <v>3</v>
      </c>
      <c r="G58" s="12">
        <v>95.81</v>
      </c>
      <c r="H58" s="13">
        <f t="shared" si="8"/>
        <v>19.65</v>
      </c>
      <c r="I58" s="13">
        <v>76.16</v>
      </c>
      <c r="J58" s="13">
        <v>6705</v>
      </c>
      <c r="K58" s="15">
        <f t="shared" si="6"/>
        <v>8434.95338760504</v>
      </c>
      <c r="L58" s="12">
        <f t="shared" si="7"/>
        <v>642406.05</v>
      </c>
      <c r="M58" s="12"/>
      <c r="N58" s="18" t="s">
        <v>22</v>
      </c>
      <c r="O58" s="19" t="s">
        <v>23</v>
      </c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="2" customFormat="true" ht="21" customHeight="true" spans="1:33">
      <c r="A59" s="8">
        <v>55</v>
      </c>
      <c r="B59" s="9" t="s">
        <v>19</v>
      </c>
      <c r="C59" s="10">
        <v>2704</v>
      </c>
      <c r="D59" s="9" t="s">
        <v>45</v>
      </c>
      <c r="E59" s="8" t="s">
        <v>21</v>
      </c>
      <c r="F59" s="9">
        <v>3</v>
      </c>
      <c r="G59" s="12">
        <v>92.17</v>
      </c>
      <c r="H59" s="13">
        <f t="shared" si="8"/>
        <v>18.9</v>
      </c>
      <c r="I59" s="13">
        <v>73.27</v>
      </c>
      <c r="J59" s="13">
        <v>6685</v>
      </c>
      <c r="K59" s="15">
        <f t="shared" si="6"/>
        <v>8409.3960693326</v>
      </c>
      <c r="L59" s="12">
        <f t="shared" si="7"/>
        <v>616156.45</v>
      </c>
      <c r="M59" s="12"/>
      <c r="N59" s="18" t="s">
        <v>22</v>
      </c>
      <c r="O59" s="19" t="s">
        <v>23</v>
      </c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="2" customFormat="true" ht="21" customHeight="true" spans="1:33">
      <c r="A60" s="9">
        <v>56</v>
      </c>
      <c r="B60" s="9" t="s">
        <v>19</v>
      </c>
      <c r="C60" s="10">
        <v>2801</v>
      </c>
      <c r="D60" s="9" t="s">
        <v>46</v>
      </c>
      <c r="E60" s="8" t="s">
        <v>21</v>
      </c>
      <c r="F60" s="9">
        <v>3</v>
      </c>
      <c r="G60" s="12">
        <v>107.27</v>
      </c>
      <c r="H60" s="13">
        <f t="shared" si="8"/>
        <v>22</v>
      </c>
      <c r="I60" s="13">
        <v>85.27</v>
      </c>
      <c r="J60" s="13">
        <v>6901</v>
      </c>
      <c r="K60" s="15">
        <f t="shared" si="6"/>
        <v>8681.48551659435</v>
      </c>
      <c r="L60" s="12">
        <f t="shared" si="7"/>
        <v>740270.27</v>
      </c>
      <c r="M60" s="12"/>
      <c r="N60" s="18" t="s">
        <v>22</v>
      </c>
      <c r="O60" s="19" t="s">
        <v>23</v>
      </c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="2" customFormat="true" ht="21" customHeight="true" spans="1:33">
      <c r="A61" s="8">
        <v>57</v>
      </c>
      <c r="B61" s="9" t="s">
        <v>19</v>
      </c>
      <c r="C61" s="10">
        <v>2802</v>
      </c>
      <c r="D61" s="9" t="s">
        <v>46</v>
      </c>
      <c r="E61" s="8" t="s">
        <v>21</v>
      </c>
      <c r="F61" s="9">
        <v>3</v>
      </c>
      <c r="G61" s="12">
        <v>123.29</v>
      </c>
      <c r="H61" s="13">
        <f t="shared" si="8"/>
        <v>25.28</v>
      </c>
      <c r="I61" s="13">
        <v>98.01</v>
      </c>
      <c r="J61" s="13">
        <v>6979</v>
      </c>
      <c r="K61" s="15">
        <f t="shared" si="6"/>
        <v>8779.11345781043</v>
      </c>
      <c r="L61" s="12">
        <f t="shared" si="7"/>
        <v>860440.91</v>
      </c>
      <c r="M61" s="12"/>
      <c r="N61" s="18" t="s">
        <v>22</v>
      </c>
      <c r="O61" s="19" t="s">
        <v>23</v>
      </c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="2" customFormat="true" ht="21" customHeight="true" spans="1:33">
      <c r="A62" s="9">
        <v>58</v>
      </c>
      <c r="B62" s="9" t="s">
        <v>19</v>
      </c>
      <c r="C62" s="10">
        <v>2803</v>
      </c>
      <c r="D62" s="9" t="s">
        <v>46</v>
      </c>
      <c r="E62" s="8" t="s">
        <v>21</v>
      </c>
      <c r="F62" s="9">
        <v>3</v>
      </c>
      <c r="G62" s="12">
        <v>95.81</v>
      </c>
      <c r="H62" s="13">
        <f t="shared" si="8"/>
        <v>19.65</v>
      </c>
      <c r="I62" s="13">
        <v>76.16</v>
      </c>
      <c r="J62" s="13">
        <v>6685</v>
      </c>
      <c r="K62" s="15">
        <f t="shared" si="6"/>
        <v>8409.79319852941</v>
      </c>
      <c r="L62" s="12">
        <f t="shared" si="7"/>
        <v>640489.85</v>
      </c>
      <c r="M62" s="12"/>
      <c r="N62" s="18" t="s">
        <v>22</v>
      </c>
      <c r="O62" s="19" t="s">
        <v>23</v>
      </c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="2" customFormat="true" ht="21" customHeight="true" spans="1:33">
      <c r="A63" s="8">
        <v>59</v>
      </c>
      <c r="B63" s="9" t="s">
        <v>19</v>
      </c>
      <c r="C63" s="10">
        <v>2901</v>
      </c>
      <c r="D63" s="9" t="s">
        <v>47</v>
      </c>
      <c r="E63" s="8" t="s">
        <v>21</v>
      </c>
      <c r="F63" s="9">
        <v>3</v>
      </c>
      <c r="G63" s="12">
        <v>107.27</v>
      </c>
      <c r="H63" s="13">
        <f t="shared" ref="H63:H126" si="9">G63-I63</f>
        <v>22</v>
      </c>
      <c r="I63" s="13">
        <v>85.27</v>
      </c>
      <c r="J63" s="13">
        <v>6881</v>
      </c>
      <c r="K63" s="15">
        <f t="shared" si="6"/>
        <v>8656.32543684766</v>
      </c>
      <c r="L63" s="12">
        <f t="shared" si="7"/>
        <v>738124.87</v>
      </c>
      <c r="M63" s="12"/>
      <c r="N63" s="18" t="s">
        <v>22</v>
      </c>
      <c r="O63" s="19" t="s">
        <v>23</v>
      </c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="2" customFormat="true" ht="21" customHeight="true" spans="1:33">
      <c r="A64" s="9">
        <v>60</v>
      </c>
      <c r="B64" s="9" t="s">
        <v>19</v>
      </c>
      <c r="C64" s="10">
        <v>2902</v>
      </c>
      <c r="D64" s="9" t="s">
        <v>47</v>
      </c>
      <c r="E64" s="8" t="s">
        <v>21</v>
      </c>
      <c r="F64" s="9">
        <v>3</v>
      </c>
      <c r="G64" s="12">
        <v>123.29</v>
      </c>
      <c r="H64" s="13">
        <f t="shared" si="9"/>
        <v>25.28</v>
      </c>
      <c r="I64" s="13">
        <v>98.01</v>
      </c>
      <c r="J64" s="13">
        <v>6960</v>
      </c>
      <c r="K64" s="15">
        <f t="shared" si="6"/>
        <v>8755.21273339455</v>
      </c>
      <c r="L64" s="12">
        <f t="shared" si="7"/>
        <v>858098.4</v>
      </c>
      <c r="M64" s="12"/>
      <c r="N64" s="18" t="s">
        <v>22</v>
      </c>
      <c r="O64" s="19" t="s">
        <v>23</v>
      </c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="2" customFormat="true" ht="21" customHeight="true" spans="1:33">
      <c r="A65" s="8">
        <v>61</v>
      </c>
      <c r="B65" s="9" t="s">
        <v>19</v>
      </c>
      <c r="C65" s="10">
        <v>2903</v>
      </c>
      <c r="D65" s="9" t="s">
        <v>47</v>
      </c>
      <c r="E65" s="8" t="s">
        <v>21</v>
      </c>
      <c r="F65" s="9">
        <v>3</v>
      </c>
      <c r="G65" s="12">
        <v>95.81</v>
      </c>
      <c r="H65" s="13">
        <f t="shared" si="9"/>
        <v>19.65</v>
      </c>
      <c r="I65" s="13">
        <v>76.16</v>
      </c>
      <c r="J65" s="13">
        <v>6666</v>
      </c>
      <c r="K65" s="15">
        <f t="shared" si="6"/>
        <v>8385.89101890756</v>
      </c>
      <c r="L65" s="12">
        <f t="shared" si="7"/>
        <v>638669.46</v>
      </c>
      <c r="M65" s="12"/>
      <c r="N65" s="18" t="s">
        <v>22</v>
      </c>
      <c r="O65" s="19" t="s">
        <v>23</v>
      </c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="2" customFormat="true" ht="21" customHeight="true" spans="1:33">
      <c r="A66" s="9">
        <v>62</v>
      </c>
      <c r="B66" s="9" t="s">
        <v>19</v>
      </c>
      <c r="C66" s="10">
        <v>2904</v>
      </c>
      <c r="D66" s="9" t="s">
        <v>47</v>
      </c>
      <c r="E66" s="8" t="s">
        <v>21</v>
      </c>
      <c r="F66" s="9">
        <v>3</v>
      </c>
      <c r="G66" s="12">
        <v>92.17</v>
      </c>
      <c r="H66" s="13">
        <f t="shared" si="9"/>
        <v>18.9</v>
      </c>
      <c r="I66" s="13">
        <v>73.27</v>
      </c>
      <c r="J66" s="13">
        <v>6646</v>
      </c>
      <c r="K66" s="15">
        <f t="shared" ref="K66:K109" si="10">+L66/I66</f>
        <v>8360.33601746963</v>
      </c>
      <c r="L66" s="12">
        <f t="shared" ref="L66:L109" si="11">+J66*G66</f>
        <v>612561.82</v>
      </c>
      <c r="M66" s="12"/>
      <c r="N66" s="18" t="s">
        <v>22</v>
      </c>
      <c r="O66" s="19" t="s">
        <v>23</v>
      </c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="2" customFormat="true" ht="21" customHeight="true" spans="1:33">
      <c r="A67" s="8">
        <v>63</v>
      </c>
      <c r="B67" s="9" t="s">
        <v>19</v>
      </c>
      <c r="C67" s="10">
        <v>2905</v>
      </c>
      <c r="D67" s="9" t="s">
        <v>47</v>
      </c>
      <c r="E67" s="8" t="s">
        <v>25</v>
      </c>
      <c r="F67" s="9">
        <v>3</v>
      </c>
      <c r="G67" s="12">
        <v>118.54</v>
      </c>
      <c r="H67" s="13">
        <f t="shared" si="9"/>
        <v>24.31</v>
      </c>
      <c r="I67" s="13">
        <v>94.23</v>
      </c>
      <c r="J67" s="13">
        <v>7048</v>
      </c>
      <c r="K67" s="15">
        <f t="shared" si="10"/>
        <v>8866.28377374509</v>
      </c>
      <c r="L67" s="12">
        <f t="shared" si="11"/>
        <v>835469.92</v>
      </c>
      <c r="M67" s="12"/>
      <c r="N67" s="18" t="s">
        <v>22</v>
      </c>
      <c r="O67" s="19" t="s">
        <v>23</v>
      </c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="2" customFormat="true" ht="21" customHeight="true" spans="1:33">
      <c r="A68" s="9">
        <v>64</v>
      </c>
      <c r="B68" s="9" t="s">
        <v>19</v>
      </c>
      <c r="C68" s="10">
        <v>3001</v>
      </c>
      <c r="D68" s="9" t="s">
        <v>48</v>
      </c>
      <c r="E68" s="8" t="s">
        <v>21</v>
      </c>
      <c r="F68" s="9">
        <v>3</v>
      </c>
      <c r="G68" s="12">
        <v>107.27</v>
      </c>
      <c r="H68" s="13">
        <f t="shared" si="9"/>
        <v>22</v>
      </c>
      <c r="I68" s="13">
        <v>85.27</v>
      </c>
      <c r="J68" s="13">
        <v>6862</v>
      </c>
      <c r="K68" s="15">
        <f t="shared" si="10"/>
        <v>8632.42336108831</v>
      </c>
      <c r="L68" s="12">
        <f t="shared" si="11"/>
        <v>736086.74</v>
      </c>
      <c r="M68" s="12"/>
      <c r="N68" s="18" t="s">
        <v>22</v>
      </c>
      <c r="O68" s="19" t="s">
        <v>23</v>
      </c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="2" customFormat="true" ht="21" customHeight="true" spans="1:33">
      <c r="A69" s="8">
        <v>65</v>
      </c>
      <c r="B69" s="9" t="s">
        <v>19</v>
      </c>
      <c r="C69" s="10">
        <v>3002</v>
      </c>
      <c r="D69" s="9" t="s">
        <v>48</v>
      </c>
      <c r="E69" s="8" t="s">
        <v>21</v>
      </c>
      <c r="F69" s="9">
        <v>3</v>
      </c>
      <c r="G69" s="12">
        <v>123.29</v>
      </c>
      <c r="H69" s="13">
        <f t="shared" si="9"/>
        <v>25.28</v>
      </c>
      <c r="I69" s="13">
        <v>98.01</v>
      </c>
      <c r="J69" s="13">
        <v>6940</v>
      </c>
      <c r="K69" s="15">
        <f t="shared" si="10"/>
        <v>8730.05407611468</v>
      </c>
      <c r="L69" s="12">
        <f t="shared" si="11"/>
        <v>855632.6</v>
      </c>
      <c r="M69" s="12"/>
      <c r="N69" s="18" t="s">
        <v>22</v>
      </c>
      <c r="O69" s="19" t="s">
        <v>23</v>
      </c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="2" customFormat="true" ht="21" customHeight="true" spans="1:33">
      <c r="A70" s="9">
        <v>66</v>
      </c>
      <c r="B70" s="9" t="s">
        <v>19</v>
      </c>
      <c r="C70" s="10">
        <v>3003</v>
      </c>
      <c r="D70" s="9" t="s">
        <v>48</v>
      </c>
      <c r="E70" s="8" t="s">
        <v>21</v>
      </c>
      <c r="F70" s="9">
        <v>3</v>
      </c>
      <c r="G70" s="12">
        <v>95.81</v>
      </c>
      <c r="H70" s="13">
        <f t="shared" si="9"/>
        <v>19.65</v>
      </c>
      <c r="I70" s="13">
        <v>76.16</v>
      </c>
      <c r="J70" s="13">
        <v>6646</v>
      </c>
      <c r="K70" s="15">
        <f t="shared" si="10"/>
        <v>8360.73082983193</v>
      </c>
      <c r="L70" s="12">
        <f t="shared" si="11"/>
        <v>636753.26</v>
      </c>
      <c r="M70" s="12"/>
      <c r="N70" s="18" t="s">
        <v>22</v>
      </c>
      <c r="O70" s="19" t="s">
        <v>23</v>
      </c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="2" customFormat="true" ht="21" customHeight="true" spans="1:33">
      <c r="A71" s="8">
        <v>67</v>
      </c>
      <c r="B71" s="9" t="s">
        <v>19</v>
      </c>
      <c r="C71" s="10">
        <v>3004</v>
      </c>
      <c r="D71" s="9" t="s">
        <v>48</v>
      </c>
      <c r="E71" s="8" t="s">
        <v>21</v>
      </c>
      <c r="F71" s="9">
        <v>3</v>
      </c>
      <c r="G71" s="12">
        <v>92.17</v>
      </c>
      <c r="H71" s="13">
        <f t="shared" si="9"/>
        <v>18.9</v>
      </c>
      <c r="I71" s="13">
        <v>73.27</v>
      </c>
      <c r="J71" s="13">
        <v>6627</v>
      </c>
      <c r="K71" s="15">
        <f t="shared" si="10"/>
        <v>8336.43496656203</v>
      </c>
      <c r="L71" s="12">
        <f t="shared" si="11"/>
        <v>610810.59</v>
      </c>
      <c r="M71" s="12"/>
      <c r="N71" s="18" t="s">
        <v>22</v>
      </c>
      <c r="O71" s="19" t="s">
        <v>23</v>
      </c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="2" customFormat="true" ht="21" customHeight="true" spans="1:33">
      <c r="A72" s="9">
        <v>68</v>
      </c>
      <c r="B72" s="9" t="s">
        <v>19</v>
      </c>
      <c r="C72" s="10">
        <v>3005</v>
      </c>
      <c r="D72" s="9" t="s">
        <v>48</v>
      </c>
      <c r="E72" s="8" t="s">
        <v>25</v>
      </c>
      <c r="F72" s="9">
        <v>3</v>
      </c>
      <c r="G72" s="12">
        <v>118.54</v>
      </c>
      <c r="H72" s="13">
        <f t="shared" si="9"/>
        <v>24.31</v>
      </c>
      <c r="I72" s="13">
        <v>94.23</v>
      </c>
      <c r="J72" s="13">
        <v>7028</v>
      </c>
      <c r="K72" s="15">
        <f t="shared" si="10"/>
        <v>8841.12405815558</v>
      </c>
      <c r="L72" s="12">
        <f t="shared" si="11"/>
        <v>833099.12</v>
      </c>
      <c r="M72" s="12"/>
      <c r="N72" s="18" t="s">
        <v>22</v>
      </c>
      <c r="O72" s="19" t="s">
        <v>23</v>
      </c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="2" customFormat="true" ht="21" customHeight="true" spans="1:33">
      <c r="A73" s="8">
        <v>69</v>
      </c>
      <c r="B73" s="9" t="s">
        <v>19</v>
      </c>
      <c r="C73" s="10">
        <v>3101</v>
      </c>
      <c r="D73" s="9" t="s">
        <v>49</v>
      </c>
      <c r="E73" s="8" t="s">
        <v>21</v>
      </c>
      <c r="F73" s="9">
        <v>3</v>
      </c>
      <c r="G73" s="12">
        <v>107.27</v>
      </c>
      <c r="H73" s="13">
        <f t="shared" si="9"/>
        <v>22</v>
      </c>
      <c r="I73" s="13">
        <v>85.27</v>
      </c>
      <c r="J73" s="13">
        <v>6842</v>
      </c>
      <c r="K73" s="15">
        <f t="shared" si="10"/>
        <v>8607.26328134162</v>
      </c>
      <c r="L73" s="12">
        <f t="shared" si="11"/>
        <v>733941.34</v>
      </c>
      <c r="M73" s="12"/>
      <c r="N73" s="18" t="s">
        <v>22</v>
      </c>
      <c r="O73" s="19" t="s">
        <v>23</v>
      </c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="2" customFormat="true" ht="21" customHeight="true" spans="1:33">
      <c r="A74" s="9">
        <v>70</v>
      </c>
      <c r="B74" s="9" t="s">
        <v>19</v>
      </c>
      <c r="C74" s="10">
        <v>3102</v>
      </c>
      <c r="D74" s="9" t="s">
        <v>49</v>
      </c>
      <c r="E74" s="8" t="s">
        <v>21</v>
      </c>
      <c r="F74" s="9">
        <v>3</v>
      </c>
      <c r="G74" s="12">
        <v>123.29</v>
      </c>
      <c r="H74" s="13">
        <f t="shared" si="9"/>
        <v>25.28</v>
      </c>
      <c r="I74" s="13">
        <v>98.01</v>
      </c>
      <c r="J74" s="13">
        <v>6921</v>
      </c>
      <c r="K74" s="15">
        <f t="shared" si="10"/>
        <v>8706.15335169881</v>
      </c>
      <c r="L74" s="12">
        <f t="shared" si="11"/>
        <v>853290.09</v>
      </c>
      <c r="M74" s="12"/>
      <c r="N74" s="18" t="s">
        <v>22</v>
      </c>
      <c r="O74" s="19" t="s">
        <v>23</v>
      </c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="2" customFormat="true" ht="21" customHeight="true" spans="1:33">
      <c r="A75" s="8">
        <v>71</v>
      </c>
      <c r="B75" s="9" t="s">
        <v>19</v>
      </c>
      <c r="C75" s="10">
        <v>3103</v>
      </c>
      <c r="D75" s="9" t="s">
        <v>49</v>
      </c>
      <c r="E75" s="8" t="s">
        <v>21</v>
      </c>
      <c r="F75" s="9">
        <v>3</v>
      </c>
      <c r="G75" s="12">
        <v>95.81</v>
      </c>
      <c r="H75" s="13">
        <f t="shared" si="9"/>
        <v>19.65</v>
      </c>
      <c r="I75" s="13">
        <v>76.16</v>
      </c>
      <c r="J75" s="13">
        <v>6627</v>
      </c>
      <c r="K75" s="15">
        <f t="shared" si="10"/>
        <v>8336.82865021008</v>
      </c>
      <c r="L75" s="12">
        <f t="shared" si="11"/>
        <v>634932.87</v>
      </c>
      <c r="M75" s="12"/>
      <c r="N75" s="18" t="s">
        <v>22</v>
      </c>
      <c r="O75" s="19" t="s">
        <v>23</v>
      </c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="2" customFormat="true" ht="21" customHeight="true" spans="1:33">
      <c r="A76" s="9">
        <v>72</v>
      </c>
      <c r="B76" s="9" t="s">
        <v>19</v>
      </c>
      <c r="C76" s="10">
        <v>3104</v>
      </c>
      <c r="D76" s="9" t="s">
        <v>49</v>
      </c>
      <c r="E76" s="8" t="s">
        <v>21</v>
      </c>
      <c r="F76" s="9">
        <v>3</v>
      </c>
      <c r="G76" s="12">
        <v>92.17</v>
      </c>
      <c r="H76" s="13">
        <f t="shared" si="9"/>
        <v>18.9</v>
      </c>
      <c r="I76" s="13">
        <v>73.27</v>
      </c>
      <c r="J76" s="13">
        <v>6607</v>
      </c>
      <c r="K76" s="15">
        <f t="shared" si="10"/>
        <v>8311.27596560666</v>
      </c>
      <c r="L76" s="12">
        <f t="shared" si="11"/>
        <v>608967.19</v>
      </c>
      <c r="M76" s="12"/>
      <c r="N76" s="18" t="s">
        <v>22</v>
      </c>
      <c r="O76" s="19" t="s">
        <v>23</v>
      </c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="2" customFormat="true" ht="21" customHeight="true" spans="1:33">
      <c r="A77" s="8">
        <v>73</v>
      </c>
      <c r="B77" s="9" t="s">
        <v>19</v>
      </c>
      <c r="C77" s="10">
        <v>3105</v>
      </c>
      <c r="D77" s="9" t="s">
        <v>49</v>
      </c>
      <c r="E77" s="8" t="s">
        <v>25</v>
      </c>
      <c r="F77" s="9">
        <v>3</v>
      </c>
      <c r="G77" s="12">
        <v>118.54</v>
      </c>
      <c r="H77" s="13">
        <f t="shared" si="9"/>
        <v>24.31</v>
      </c>
      <c r="I77" s="13">
        <v>94.23</v>
      </c>
      <c r="J77" s="13">
        <v>7009</v>
      </c>
      <c r="K77" s="15">
        <f t="shared" si="10"/>
        <v>8817.22232834554</v>
      </c>
      <c r="L77" s="12">
        <f t="shared" si="11"/>
        <v>830846.86</v>
      </c>
      <c r="M77" s="12"/>
      <c r="N77" s="18" t="s">
        <v>22</v>
      </c>
      <c r="O77" s="19" t="s">
        <v>23</v>
      </c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="2" customFormat="true" ht="21" customHeight="true" spans="1:33">
      <c r="A78" s="9">
        <v>74</v>
      </c>
      <c r="B78" s="9" t="s">
        <v>19</v>
      </c>
      <c r="C78" s="10">
        <v>3201</v>
      </c>
      <c r="D78" s="9" t="s">
        <v>50</v>
      </c>
      <c r="E78" s="8" t="s">
        <v>21</v>
      </c>
      <c r="F78" s="9">
        <v>3</v>
      </c>
      <c r="G78" s="12">
        <v>107.27</v>
      </c>
      <c r="H78" s="13">
        <f t="shared" si="9"/>
        <v>22</v>
      </c>
      <c r="I78" s="13">
        <v>85.27</v>
      </c>
      <c r="J78" s="13">
        <v>6725</v>
      </c>
      <c r="K78" s="15">
        <f t="shared" si="10"/>
        <v>8460.0768148235</v>
      </c>
      <c r="L78" s="12">
        <f t="shared" si="11"/>
        <v>721390.75</v>
      </c>
      <c r="M78" s="12"/>
      <c r="N78" s="18" t="s">
        <v>22</v>
      </c>
      <c r="O78" s="19" t="s">
        <v>23</v>
      </c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="2" customFormat="true" ht="21" customHeight="true" spans="1:33">
      <c r="A79" s="8">
        <v>75</v>
      </c>
      <c r="B79" s="9" t="s">
        <v>19</v>
      </c>
      <c r="C79" s="10">
        <v>3202</v>
      </c>
      <c r="D79" s="9" t="s">
        <v>50</v>
      </c>
      <c r="E79" s="8" t="s">
        <v>21</v>
      </c>
      <c r="F79" s="9">
        <v>3</v>
      </c>
      <c r="G79" s="12">
        <v>123.29</v>
      </c>
      <c r="H79" s="13">
        <f t="shared" si="9"/>
        <v>25.28</v>
      </c>
      <c r="I79" s="13">
        <v>98.01</v>
      </c>
      <c r="J79" s="13">
        <v>6803</v>
      </c>
      <c r="K79" s="15">
        <f t="shared" si="10"/>
        <v>8557.71727374758</v>
      </c>
      <c r="L79" s="12">
        <f t="shared" si="11"/>
        <v>838741.87</v>
      </c>
      <c r="M79" s="12"/>
      <c r="N79" s="18" t="s">
        <v>22</v>
      </c>
      <c r="O79" s="19" t="s">
        <v>23</v>
      </c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="2" customFormat="true" ht="21" customHeight="true" spans="1:33">
      <c r="A80" s="9">
        <v>76</v>
      </c>
      <c r="B80" s="9" t="s">
        <v>19</v>
      </c>
      <c r="C80" s="10">
        <v>3203</v>
      </c>
      <c r="D80" s="9" t="s">
        <v>50</v>
      </c>
      <c r="E80" s="8" t="s">
        <v>21</v>
      </c>
      <c r="F80" s="9">
        <v>3</v>
      </c>
      <c r="G80" s="12">
        <v>95.81</v>
      </c>
      <c r="H80" s="13">
        <f t="shared" si="9"/>
        <v>19.65</v>
      </c>
      <c r="I80" s="13">
        <v>76.16</v>
      </c>
      <c r="J80" s="13">
        <v>6509</v>
      </c>
      <c r="K80" s="15">
        <f t="shared" si="10"/>
        <v>8188.38353466387</v>
      </c>
      <c r="L80" s="12">
        <f t="shared" si="11"/>
        <v>623627.29</v>
      </c>
      <c r="M80" s="12"/>
      <c r="N80" s="18" t="s">
        <v>22</v>
      </c>
      <c r="O80" s="19" t="s">
        <v>23</v>
      </c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="2" customFormat="true" ht="21" customHeight="true" spans="1:33">
      <c r="A81" s="8">
        <v>77</v>
      </c>
      <c r="B81" s="9" t="s">
        <v>19</v>
      </c>
      <c r="C81" s="10">
        <v>3204</v>
      </c>
      <c r="D81" s="9" t="s">
        <v>50</v>
      </c>
      <c r="E81" s="8" t="s">
        <v>21</v>
      </c>
      <c r="F81" s="9">
        <v>3</v>
      </c>
      <c r="G81" s="12">
        <v>92.17</v>
      </c>
      <c r="H81" s="13">
        <f t="shared" si="9"/>
        <v>18.9</v>
      </c>
      <c r="I81" s="13">
        <v>73.27</v>
      </c>
      <c r="J81" s="13">
        <v>6489</v>
      </c>
      <c r="K81" s="15">
        <f t="shared" si="10"/>
        <v>8162.83785996997</v>
      </c>
      <c r="L81" s="12">
        <f t="shared" si="11"/>
        <v>598091.13</v>
      </c>
      <c r="M81" s="12"/>
      <c r="N81" s="18" t="s">
        <v>22</v>
      </c>
      <c r="O81" s="19" t="s">
        <v>23</v>
      </c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="2" customFormat="true" ht="21" customHeight="true" spans="1:33">
      <c r="A82" s="9">
        <v>78</v>
      </c>
      <c r="B82" s="9" t="s">
        <v>19</v>
      </c>
      <c r="C82" s="10">
        <v>3205</v>
      </c>
      <c r="D82" s="9" t="s">
        <v>50</v>
      </c>
      <c r="E82" s="8" t="s">
        <v>25</v>
      </c>
      <c r="F82" s="9">
        <v>3</v>
      </c>
      <c r="G82" s="12">
        <v>118.54</v>
      </c>
      <c r="H82" s="13">
        <f t="shared" si="9"/>
        <v>24.31</v>
      </c>
      <c r="I82" s="13">
        <v>94.23</v>
      </c>
      <c r="J82" s="13">
        <v>6891</v>
      </c>
      <c r="K82" s="15">
        <f t="shared" si="10"/>
        <v>8668.7800063674</v>
      </c>
      <c r="L82" s="12">
        <f t="shared" si="11"/>
        <v>816859.14</v>
      </c>
      <c r="M82" s="12"/>
      <c r="N82" s="18" t="s">
        <v>22</v>
      </c>
      <c r="O82" s="19" t="s">
        <v>23</v>
      </c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="2" customFormat="true" ht="21" customHeight="true" spans="1:33">
      <c r="A83" s="8">
        <v>79</v>
      </c>
      <c r="B83" s="9" t="s">
        <v>51</v>
      </c>
      <c r="C83" s="10">
        <v>201</v>
      </c>
      <c r="D83" s="9" t="s">
        <v>20</v>
      </c>
      <c r="E83" s="8" t="s">
        <v>21</v>
      </c>
      <c r="F83" s="9">
        <v>3</v>
      </c>
      <c r="G83" s="12">
        <v>106.97</v>
      </c>
      <c r="H83" s="13">
        <f t="shared" si="9"/>
        <v>21.7</v>
      </c>
      <c r="I83" s="13">
        <v>85.27</v>
      </c>
      <c r="J83" s="13">
        <v>6652</v>
      </c>
      <c r="K83" s="15">
        <f t="shared" si="10"/>
        <v>8344.83921660607</v>
      </c>
      <c r="L83" s="12">
        <f t="shared" si="11"/>
        <v>711564.44</v>
      </c>
      <c r="M83" s="12"/>
      <c r="N83" s="18" t="s">
        <v>22</v>
      </c>
      <c r="O83" s="19" t="s">
        <v>23</v>
      </c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="2" customFormat="true" ht="21" customHeight="true" spans="1:33">
      <c r="A84" s="9">
        <v>80</v>
      </c>
      <c r="B84" s="9" t="s">
        <v>51</v>
      </c>
      <c r="C84" s="10">
        <v>202</v>
      </c>
      <c r="D84" s="9" t="s">
        <v>20</v>
      </c>
      <c r="E84" s="8" t="s">
        <v>21</v>
      </c>
      <c r="F84" s="9">
        <v>3</v>
      </c>
      <c r="G84" s="12">
        <v>122.95</v>
      </c>
      <c r="H84" s="13">
        <f t="shared" si="9"/>
        <v>24.94</v>
      </c>
      <c r="I84" s="13">
        <v>98.01</v>
      </c>
      <c r="J84" s="13">
        <v>6730</v>
      </c>
      <c r="K84" s="15">
        <f t="shared" si="10"/>
        <v>8442.54157739006</v>
      </c>
      <c r="L84" s="12">
        <f t="shared" si="11"/>
        <v>827453.5</v>
      </c>
      <c r="M84" s="12"/>
      <c r="N84" s="18" t="s">
        <v>22</v>
      </c>
      <c r="O84" s="19" t="s">
        <v>23</v>
      </c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="2" customFormat="true" ht="21" customHeight="true" spans="1:33">
      <c r="A85" s="8">
        <v>81</v>
      </c>
      <c r="B85" s="9" t="s">
        <v>51</v>
      </c>
      <c r="C85" s="10">
        <v>203</v>
      </c>
      <c r="D85" s="9" t="s">
        <v>20</v>
      </c>
      <c r="E85" s="8" t="s">
        <v>21</v>
      </c>
      <c r="F85" s="9">
        <v>3</v>
      </c>
      <c r="G85" s="12">
        <v>95.54</v>
      </c>
      <c r="H85" s="13">
        <f t="shared" si="9"/>
        <v>19.38</v>
      </c>
      <c r="I85" s="13">
        <v>76.16</v>
      </c>
      <c r="J85" s="13">
        <v>5858</v>
      </c>
      <c r="K85" s="15">
        <f t="shared" si="10"/>
        <v>7348.65178571429</v>
      </c>
      <c r="L85" s="12">
        <f t="shared" si="11"/>
        <v>559673.32</v>
      </c>
      <c r="M85" s="12"/>
      <c r="N85" s="18" t="s">
        <v>22</v>
      </c>
      <c r="O85" s="19" t="s">
        <v>23</v>
      </c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="2" customFormat="true" ht="21" customHeight="true" spans="1:33">
      <c r="A86" s="9">
        <v>82</v>
      </c>
      <c r="B86" s="9" t="s">
        <v>51</v>
      </c>
      <c r="C86" s="10">
        <v>204</v>
      </c>
      <c r="D86" s="9" t="s">
        <v>20</v>
      </c>
      <c r="E86" s="8" t="s">
        <v>21</v>
      </c>
      <c r="F86" s="9">
        <v>3</v>
      </c>
      <c r="G86" s="12">
        <v>91.92</v>
      </c>
      <c r="H86" s="13">
        <f t="shared" si="9"/>
        <v>18.65</v>
      </c>
      <c r="I86" s="13">
        <v>73.27</v>
      </c>
      <c r="J86" s="13">
        <v>5858</v>
      </c>
      <c r="K86" s="15">
        <f t="shared" si="10"/>
        <v>7349.08366316364</v>
      </c>
      <c r="L86" s="12">
        <f t="shared" si="11"/>
        <v>538467.36</v>
      </c>
      <c r="M86" s="12"/>
      <c r="N86" s="18" t="s">
        <v>22</v>
      </c>
      <c r="O86" s="19" t="s">
        <v>23</v>
      </c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="2" customFormat="true" ht="21" customHeight="true" spans="1:33">
      <c r="A87" s="8">
        <v>83</v>
      </c>
      <c r="B87" s="9" t="s">
        <v>51</v>
      </c>
      <c r="C87" s="10">
        <v>205</v>
      </c>
      <c r="D87" s="9" t="s">
        <v>20</v>
      </c>
      <c r="E87" s="8" t="s">
        <v>25</v>
      </c>
      <c r="F87" s="9">
        <v>3</v>
      </c>
      <c r="G87" s="12">
        <v>118.21</v>
      </c>
      <c r="H87" s="13">
        <f t="shared" si="9"/>
        <v>23.98</v>
      </c>
      <c r="I87" s="13">
        <v>94.23</v>
      </c>
      <c r="J87" s="13">
        <v>6827</v>
      </c>
      <c r="K87" s="15">
        <f t="shared" si="10"/>
        <v>8564.36028865542</v>
      </c>
      <c r="L87" s="12">
        <f t="shared" si="11"/>
        <v>807019.67</v>
      </c>
      <c r="M87" s="12"/>
      <c r="N87" s="18" t="s">
        <v>22</v>
      </c>
      <c r="O87" s="19" t="s">
        <v>23</v>
      </c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="2" customFormat="true" ht="21" customHeight="true" spans="1:33">
      <c r="A88" s="9">
        <v>84</v>
      </c>
      <c r="B88" s="9" t="s">
        <v>51</v>
      </c>
      <c r="C88" s="10">
        <v>301</v>
      </c>
      <c r="D88" s="9" t="s">
        <v>24</v>
      </c>
      <c r="E88" s="8" t="s">
        <v>21</v>
      </c>
      <c r="F88" s="9">
        <v>3</v>
      </c>
      <c r="G88" s="12">
        <v>106.97</v>
      </c>
      <c r="H88" s="13">
        <f t="shared" si="9"/>
        <v>21.7</v>
      </c>
      <c r="I88" s="13">
        <v>85.27</v>
      </c>
      <c r="J88" s="13">
        <v>6676</v>
      </c>
      <c r="K88" s="15">
        <f t="shared" si="10"/>
        <v>8374.94687463352</v>
      </c>
      <c r="L88" s="12">
        <f t="shared" si="11"/>
        <v>714131.72</v>
      </c>
      <c r="M88" s="12"/>
      <c r="N88" s="18" t="s">
        <v>22</v>
      </c>
      <c r="O88" s="19" t="s">
        <v>23</v>
      </c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="2" customFormat="true" ht="21" customHeight="true" spans="1:33">
      <c r="A89" s="8">
        <v>85</v>
      </c>
      <c r="B89" s="9" t="s">
        <v>51</v>
      </c>
      <c r="C89" s="10">
        <v>302</v>
      </c>
      <c r="D89" s="9" t="s">
        <v>24</v>
      </c>
      <c r="E89" s="8" t="s">
        <v>21</v>
      </c>
      <c r="F89" s="9">
        <v>3</v>
      </c>
      <c r="G89" s="12">
        <v>122.95</v>
      </c>
      <c r="H89" s="13">
        <f t="shared" si="9"/>
        <v>24.94</v>
      </c>
      <c r="I89" s="13">
        <v>98.01</v>
      </c>
      <c r="J89" s="13">
        <v>6754</v>
      </c>
      <c r="K89" s="15">
        <f t="shared" si="10"/>
        <v>8472.64870931538</v>
      </c>
      <c r="L89" s="12">
        <f t="shared" si="11"/>
        <v>830404.3</v>
      </c>
      <c r="M89" s="12"/>
      <c r="N89" s="18" t="s">
        <v>22</v>
      </c>
      <c r="O89" s="19" t="s">
        <v>23</v>
      </c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="2" customFormat="true" ht="21" customHeight="true" spans="1:33">
      <c r="A90" s="9">
        <v>86</v>
      </c>
      <c r="B90" s="9" t="s">
        <v>51</v>
      </c>
      <c r="C90" s="10">
        <v>303</v>
      </c>
      <c r="D90" s="9" t="s">
        <v>24</v>
      </c>
      <c r="E90" s="8" t="s">
        <v>21</v>
      </c>
      <c r="F90" s="9">
        <v>3</v>
      </c>
      <c r="G90" s="12">
        <v>95.54</v>
      </c>
      <c r="H90" s="13">
        <f t="shared" si="9"/>
        <v>19.38</v>
      </c>
      <c r="I90" s="13">
        <v>76.16</v>
      </c>
      <c r="J90" s="13">
        <v>6463</v>
      </c>
      <c r="K90" s="15">
        <f t="shared" si="10"/>
        <v>8107.60267857143</v>
      </c>
      <c r="L90" s="12">
        <f t="shared" si="11"/>
        <v>617475.02</v>
      </c>
      <c r="M90" s="12"/>
      <c r="N90" s="18" t="s">
        <v>22</v>
      </c>
      <c r="O90" s="19" t="s">
        <v>23</v>
      </c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="2" customFormat="true" ht="21" customHeight="true" spans="1:33">
      <c r="A91" s="8">
        <v>87</v>
      </c>
      <c r="B91" s="9" t="s">
        <v>51</v>
      </c>
      <c r="C91" s="10">
        <v>304</v>
      </c>
      <c r="D91" s="9" t="s">
        <v>24</v>
      </c>
      <c r="E91" s="8" t="s">
        <v>21</v>
      </c>
      <c r="F91" s="9">
        <v>3</v>
      </c>
      <c r="G91" s="12">
        <v>91.92</v>
      </c>
      <c r="H91" s="13">
        <f t="shared" si="9"/>
        <v>18.65</v>
      </c>
      <c r="I91" s="13">
        <v>73.27</v>
      </c>
      <c r="J91" s="13">
        <v>6434</v>
      </c>
      <c r="K91" s="15">
        <f t="shared" si="10"/>
        <v>8071.69755698103</v>
      </c>
      <c r="L91" s="12">
        <f t="shared" si="11"/>
        <v>591413.28</v>
      </c>
      <c r="M91" s="12"/>
      <c r="N91" s="18" t="s">
        <v>22</v>
      </c>
      <c r="O91" s="19" t="s">
        <v>23</v>
      </c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="2" customFormat="true" ht="21" customHeight="true" spans="1:33">
      <c r="A92" s="9">
        <v>88</v>
      </c>
      <c r="B92" s="9" t="s">
        <v>51</v>
      </c>
      <c r="C92" s="10">
        <v>305</v>
      </c>
      <c r="D92" s="9" t="s">
        <v>24</v>
      </c>
      <c r="E92" s="8" t="s">
        <v>25</v>
      </c>
      <c r="F92" s="9">
        <v>3</v>
      </c>
      <c r="G92" s="12">
        <v>118.21</v>
      </c>
      <c r="H92" s="13">
        <f t="shared" si="9"/>
        <v>23.98</v>
      </c>
      <c r="I92" s="13">
        <v>94.23</v>
      </c>
      <c r="J92" s="13">
        <v>6851</v>
      </c>
      <c r="K92" s="15">
        <f t="shared" si="10"/>
        <v>8594.46789769712</v>
      </c>
      <c r="L92" s="12">
        <f t="shared" si="11"/>
        <v>809856.71</v>
      </c>
      <c r="M92" s="12"/>
      <c r="N92" s="18" t="s">
        <v>22</v>
      </c>
      <c r="O92" s="19" t="s">
        <v>23</v>
      </c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="2" customFormat="true" ht="21" customHeight="true" spans="1:33">
      <c r="A93" s="8">
        <v>89</v>
      </c>
      <c r="B93" s="9" t="s">
        <v>51</v>
      </c>
      <c r="C93" s="10">
        <v>401</v>
      </c>
      <c r="D93" s="9" t="s">
        <v>26</v>
      </c>
      <c r="E93" s="8" t="s">
        <v>21</v>
      </c>
      <c r="F93" s="9">
        <v>3</v>
      </c>
      <c r="G93" s="12">
        <v>106.97</v>
      </c>
      <c r="H93" s="13">
        <f t="shared" si="9"/>
        <v>21.7</v>
      </c>
      <c r="I93" s="13">
        <v>85.27</v>
      </c>
      <c r="J93" s="13">
        <v>6652</v>
      </c>
      <c r="K93" s="15">
        <f t="shared" si="10"/>
        <v>8344.83921660607</v>
      </c>
      <c r="L93" s="12">
        <f t="shared" si="11"/>
        <v>711564.44</v>
      </c>
      <c r="M93" s="12"/>
      <c r="N93" s="18" t="s">
        <v>22</v>
      </c>
      <c r="O93" s="19" t="s">
        <v>23</v>
      </c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="2" customFormat="true" ht="21" customHeight="true" spans="1:33">
      <c r="A94" s="9">
        <v>90</v>
      </c>
      <c r="B94" s="9" t="s">
        <v>51</v>
      </c>
      <c r="C94" s="10">
        <v>403</v>
      </c>
      <c r="D94" s="9" t="s">
        <v>26</v>
      </c>
      <c r="E94" s="8" t="s">
        <v>21</v>
      </c>
      <c r="F94" s="9">
        <v>3</v>
      </c>
      <c r="G94" s="12">
        <v>95.54</v>
      </c>
      <c r="H94" s="13">
        <f t="shared" si="9"/>
        <v>19.38</v>
      </c>
      <c r="I94" s="13">
        <v>76.16</v>
      </c>
      <c r="J94" s="13">
        <v>6439</v>
      </c>
      <c r="K94" s="15">
        <f t="shared" si="10"/>
        <v>8077.49553571429</v>
      </c>
      <c r="L94" s="12">
        <f t="shared" si="11"/>
        <v>615182.06</v>
      </c>
      <c r="M94" s="12"/>
      <c r="N94" s="18" t="s">
        <v>22</v>
      </c>
      <c r="O94" s="19" t="s">
        <v>23</v>
      </c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="2" customFormat="true" ht="21" customHeight="true" spans="1:33">
      <c r="A95" s="8">
        <v>91</v>
      </c>
      <c r="B95" s="9" t="s">
        <v>51</v>
      </c>
      <c r="C95" s="10">
        <v>404</v>
      </c>
      <c r="D95" s="9" t="s">
        <v>26</v>
      </c>
      <c r="E95" s="8" t="s">
        <v>21</v>
      </c>
      <c r="F95" s="9">
        <v>3</v>
      </c>
      <c r="G95" s="12">
        <v>91.92</v>
      </c>
      <c r="H95" s="13">
        <f t="shared" si="9"/>
        <v>18.65</v>
      </c>
      <c r="I95" s="13">
        <v>73.27</v>
      </c>
      <c r="J95" s="13">
        <v>6409</v>
      </c>
      <c r="K95" s="15">
        <f t="shared" si="10"/>
        <v>8040.33410672854</v>
      </c>
      <c r="L95" s="12">
        <f t="shared" si="11"/>
        <v>589115.28</v>
      </c>
      <c r="M95" s="12"/>
      <c r="N95" s="18" t="s">
        <v>22</v>
      </c>
      <c r="O95" s="19" t="s">
        <v>23</v>
      </c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="2" customFormat="true" ht="21" customHeight="true" spans="1:33">
      <c r="A96" s="9">
        <v>92</v>
      </c>
      <c r="B96" s="9" t="s">
        <v>51</v>
      </c>
      <c r="C96" s="10">
        <v>405</v>
      </c>
      <c r="D96" s="9" t="s">
        <v>26</v>
      </c>
      <c r="E96" s="8" t="s">
        <v>25</v>
      </c>
      <c r="F96" s="9">
        <v>3</v>
      </c>
      <c r="G96" s="12">
        <v>118.21</v>
      </c>
      <c r="H96" s="13">
        <f t="shared" si="9"/>
        <v>23.98</v>
      </c>
      <c r="I96" s="13">
        <v>94.23</v>
      </c>
      <c r="J96" s="13">
        <v>6827</v>
      </c>
      <c r="K96" s="15">
        <f t="shared" si="10"/>
        <v>8564.36028865542</v>
      </c>
      <c r="L96" s="12">
        <f t="shared" si="11"/>
        <v>807019.67</v>
      </c>
      <c r="M96" s="12"/>
      <c r="N96" s="18" t="s">
        <v>22</v>
      </c>
      <c r="O96" s="19" t="s">
        <v>23</v>
      </c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="2" customFormat="true" ht="21" customHeight="true" spans="1:33">
      <c r="A97" s="8">
        <v>93</v>
      </c>
      <c r="B97" s="9" t="s">
        <v>51</v>
      </c>
      <c r="C97" s="10">
        <v>501</v>
      </c>
      <c r="D97" s="9" t="s">
        <v>27</v>
      </c>
      <c r="E97" s="8" t="s">
        <v>21</v>
      </c>
      <c r="F97" s="9">
        <v>3</v>
      </c>
      <c r="G97" s="12">
        <v>106.97</v>
      </c>
      <c r="H97" s="13">
        <f t="shared" si="9"/>
        <v>21.7</v>
      </c>
      <c r="I97" s="13">
        <v>85.27</v>
      </c>
      <c r="J97" s="13">
        <v>6725</v>
      </c>
      <c r="K97" s="15">
        <f t="shared" si="10"/>
        <v>8436.41667643954</v>
      </c>
      <c r="L97" s="12">
        <f t="shared" si="11"/>
        <v>719373.25</v>
      </c>
      <c r="M97" s="12"/>
      <c r="N97" s="18" t="s">
        <v>22</v>
      </c>
      <c r="O97" s="19" t="s">
        <v>23</v>
      </c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="2" customFormat="true" ht="21" customHeight="true" spans="1:33">
      <c r="A98" s="9">
        <v>94</v>
      </c>
      <c r="B98" s="9" t="s">
        <v>51</v>
      </c>
      <c r="C98" s="10">
        <v>504</v>
      </c>
      <c r="D98" s="9" t="s">
        <v>27</v>
      </c>
      <c r="E98" s="8" t="s">
        <v>21</v>
      </c>
      <c r="F98" s="9">
        <v>3</v>
      </c>
      <c r="G98" s="12">
        <v>91.92</v>
      </c>
      <c r="H98" s="13">
        <f t="shared" si="9"/>
        <v>18.65</v>
      </c>
      <c r="I98" s="13">
        <v>73.27</v>
      </c>
      <c r="J98" s="13">
        <v>6482</v>
      </c>
      <c r="K98" s="15">
        <f t="shared" si="10"/>
        <v>8131.91538146581</v>
      </c>
      <c r="L98" s="12">
        <f t="shared" si="11"/>
        <v>595825.44</v>
      </c>
      <c r="M98" s="12"/>
      <c r="N98" s="18" t="s">
        <v>22</v>
      </c>
      <c r="O98" s="19" t="s">
        <v>23</v>
      </c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="2" customFormat="true" ht="21" customHeight="true" spans="1:33">
      <c r="A99" s="8">
        <v>95</v>
      </c>
      <c r="B99" s="9" t="s">
        <v>51</v>
      </c>
      <c r="C99" s="10">
        <v>701</v>
      </c>
      <c r="D99" s="9" t="s">
        <v>29</v>
      </c>
      <c r="E99" s="8" t="s">
        <v>21</v>
      </c>
      <c r="F99" s="9">
        <v>3</v>
      </c>
      <c r="G99" s="12">
        <v>106.97</v>
      </c>
      <c r="H99" s="13">
        <f t="shared" si="9"/>
        <v>21.7</v>
      </c>
      <c r="I99" s="13">
        <v>85.27</v>
      </c>
      <c r="J99" s="13">
        <v>6773</v>
      </c>
      <c r="K99" s="15">
        <f t="shared" si="10"/>
        <v>8496.63199249443</v>
      </c>
      <c r="L99" s="12">
        <f t="shared" si="11"/>
        <v>724507.81</v>
      </c>
      <c r="M99" s="12"/>
      <c r="N99" s="18" t="s">
        <v>22</v>
      </c>
      <c r="O99" s="19" t="s">
        <v>23</v>
      </c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="2" customFormat="true" ht="21" customHeight="true" spans="1:33">
      <c r="A100" s="9">
        <v>96</v>
      </c>
      <c r="B100" s="9" t="s">
        <v>51</v>
      </c>
      <c r="C100" s="10">
        <v>703</v>
      </c>
      <c r="D100" s="9" t="s">
        <v>29</v>
      </c>
      <c r="E100" s="8" t="s">
        <v>21</v>
      </c>
      <c r="F100" s="9">
        <v>3</v>
      </c>
      <c r="G100" s="12">
        <v>95.54</v>
      </c>
      <c r="H100" s="13">
        <f t="shared" si="9"/>
        <v>19.38</v>
      </c>
      <c r="I100" s="13">
        <v>76.16</v>
      </c>
      <c r="J100" s="13">
        <v>6560</v>
      </c>
      <c r="K100" s="15">
        <f t="shared" si="10"/>
        <v>8229.28571428572</v>
      </c>
      <c r="L100" s="12">
        <f t="shared" si="11"/>
        <v>626742.4</v>
      </c>
      <c r="M100" s="12"/>
      <c r="N100" s="18" t="s">
        <v>22</v>
      </c>
      <c r="O100" s="19" t="s">
        <v>23</v>
      </c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="2" customFormat="true" ht="21" customHeight="true" spans="1:33">
      <c r="A101" s="8">
        <v>97</v>
      </c>
      <c r="B101" s="9" t="s">
        <v>51</v>
      </c>
      <c r="C101" s="10">
        <v>803</v>
      </c>
      <c r="D101" s="9" t="s">
        <v>30</v>
      </c>
      <c r="E101" s="8" t="s">
        <v>21</v>
      </c>
      <c r="F101" s="9">
        <v>3</v>
      </c>
      <c r="G101" s="12">
        <v>95.54</v>
      </c>
      <c r="H101" s="13">
        <f t="shared" si="9"/>
        <v>19.38</v>
      </c>
      <c r="I101" s="13">
        <v>76.16</v>
      </c>
      <c r="J101" s="13">
        <v>6584</v>
      </c>
      <c r="K101" s="15">
        <f t="shared" si="10"/>
        <v>8259.39285714286</v>
      </c>
      <c r="L101" s="12">
        <f t="shared" si="11"/>
        <v>629035.36</v>
      </c>
      <c r="M101" s="12"/>
      <c r="N101" s="18" t="s">
        <v>22</v>
      </c>
      <c r="O101" s="19" t="s">
        <v>23</v>
      </c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="2" customFormat="true" ht="21" customHeight="true" spans="1:33">
      <c r="A102" s="9">
        <v>98</v>
      </c>
      <c r="B102" s="9" t="s">
        <v>51</v>
      </c>
      <c r="C102" s="10">
        <v>804</v>
      </c>
      <c r="D102" s="9" t="s">
        <v>30</v>
      </c>
      <c r="E102" s="8" t="s">
        <v>21</v>
      </c>
      <c r="F102" s="9">
        <v>3</v>
      </c>
      <c r="G102" s="12">
        <v>91.92</v>
      </c>
      <c r="H102" s="13">
        <f t="shared" si="9"/>
        <v>18.65</v>
      </c>
      <c r="I102" s="13">
        <v>73.27</v>
      </c>
      <c r="J102" s="13">
        <v>6555</v>
      </c>
      <c r="K102" s="15">
        <f t="shared" si="10"/>
        <v>8223.49665620308</v>
      </c>
      <c r="L102" s="12">
        <f t="shared" si="11"/>
        <v>602535.6</v>
      </c>
      <c r="M102" s="12"/>
      <c r="N102" s="18" t="s">
        <v>22</v>
      </c>
      <c r="O102" s="19" t="s">
        <v>23</v>
      </c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="2" customFormat="true" ht="21" customHeight="true" spans="1:33">
      <c r="A103" s="8">
        <v>99</v>
      </c>
      <c r="B103" s="9" t="s">
        <v>51</v>
      </c>
      <c r="C103" s="10">
        <v>1101</v>
      </c>
      <c r="D103" s="9" t="s">
        <v>52</v>
      </c>
      <c r="E103" s="8" t="s">
        <v>21</v>
      </c>
      <c r="F103" s="9">
        <v>3</v>
      </c>
      <c r="G103" s="12">
        <v>106.97</v>
      </c>
      <c r="H103" s="13">
        <f t="shared" si="9"/>
        <v>21.7</v>
      </c>
      <c r="I103" s="13">
        <v>85.27</v>
      </c>
      <c r="J103" s="13">
        <v>6870</v>
      </c>
      <c r="K103" s="15">
        <f t="shared" si="10"/>
        <v>8618.31711035534</v>
      </c>
      <c r="L103" s="12">
        <f t="shared" si="11"/>
        <v>734883.9</v>
      </c>
      <c r="M103" s="12"/>
      <c r="N103" s="18" t="s">
        <v>22</v>
      </c>
      <c r="O103" s="19" t="s">
        <v>23</v>
      </c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="2" customFormat="true" ht="21" customHeight="true" spans="1:34">
      <c r="A104" s="9">
        <v>100</v>
      </c>
      <c r="B104" s="9" t="s">
        <v>51</v>
      </c>
      <c r="C104" s="10">
        <v>1104</v>
      </c>
      <c r="D104" s="9" t="s">
        <v>52</v>
      </c>
      <c r="E104" s="8" t="s">
        <v>21</v>
      </c>
      <c r="F104" s="9">
        <v>3</v>
      </c>
      <c r="G104" s="12">
        <v>91.92</v>
      </c>
      <c r="H104" s="13">
        <f t="shared" si="9"/>
        <v>18.65</v>
      </c>
      <c r="I104" s="13">
        <v>73.27</v>
      </c>
      <c r="J104" s="13">
        <v>6628</v>
      </c>
      <c r="K104" s="15">
        <f t="shared" si="10"/>
        <v>8315.07793094036</v>
      </c>
      <c r="L104" s="12">
        <f t="shared" si="11"/>
        <v>609245.76</v>
      </c>
      <c r="M104" s="12"/>
      <c r="N104" s="18" t="s">
        <v>22</v>
      </c>
      <c r="O104" s="19" t="s">
        <v>23</v>
      </c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 s="19" t="s">
        <v>23</v>
      </c>
    </row>
    <row r="105" s="2" customFormat="true" ht="21" customHeight="true" spans="1:34">
      <c r="A105" s="8">
        <v>101</v>
      </c>
      <c r="B105" s="9" t="s">
        <v>51</v>
      </c>
      <c r="C105" s="10">
        <v>1204</v>
      </c>
      <c r="D105" s="9" t="s">
        <v>53</v>
      </c>
      <c r="E105" s="8" t="s">
        <v>21</v>
      </c>
      <c r="F105" s="9">
        <v>3</v>
      </c>
      <c r="G105" s="12">
        <v>91.92</v>
      </c>
      <c r="H105" s="13">
        <f t="shared" si="9"/>
        <v>18.65</v>
      </c>
      <c r="I105" s="13">
        <v>73.27</v>
      </c>
      <c r="J105" s="13">
        <v>6100</v>
      </c>
      <c r="K105" s="15">
        <f t="shared" si="10"/>
        <v>7652.68186160775</v>
      </c>
      <c r="L105" s="12">
        <f t="shared" si="11"/>
        <v>560712</v>
      </c>
      <c r="M105" s="12"/>
      <c r="N105" s="18" t="s">
        <v>22</v>
      </c>
      <c r="O105" s="19" t="s">
        <v>23</v>
      </c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 s="19" t="s">
        <v>23</v>
      </c>
    </row>
    <row r="106" s="2" customFormat="true" ht="21" customHeight="true" spans="1:34">
      <c r="A106" s="9">
        <v>102</v>
      </c>
      <c r="B106" s="9" t="s">
        <v>51</v>
      </c>
      <c r="C106" s="10">
        <v>1304</v>
      </c>
      <c r="D106" s="9" t="s">
        <v>31</v>
      </c>
      <c r="E106" s="8" t="s">
        <v>21</v>
      </c>
      <c r="F106" s="9">
        <v>3</v>
      </c>
      <c r="G106" s="12">
        <v>91.92</v>
      </c>
      <c r="H106" s="13">
        <f t="shared" si="9"/>
        <v>18.65</v>
      </c>
      <c r="I106" s="13">
        <v>73.27</v>
      </c>
      <c r="J106" s="13">
        <v>6676</v>
      </c>
      <c r="K106" s="15">
        <f t="shared" si="10"/>
        <v>8375.29575542514</v>
      </c>
      <c r="L106" s="12">
        <f t="shared" si="11"/>
        <v>613657.92</v>
      </c>
      <c r="M106" s="12"/>
      <c r="N106" s="18" t="s">
        <v>22</v>
      </c>
      <c r="O106" s="19" t="s">
        <v>23</v>
      </c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 s="19" t="s">
        <v>23</v>
      </c>
    </row>
    <row r="107" s="2" customFormat="true" ht="21" customHeight="true" spans="1:34">
      <c r="A107" s="8">
        <v>103</v>
      </c>
      <c r="B107" s="9" t="s">
        <v>51</v>
      </c>
      <c r="C107" s="10">
        <v>1401</v>
      </c>
      <c r="D107" s="9" t="s">
        <v>32</v>
      </c>
      <c r="E107" s="8" t="s">
        <v>21</v>
      </c>
      <c r="F107" s="9">
        <v>3</v>
      </c>
      <c r="G107" s="12">
        <v>106.97</v>
      </c>
      <c r="H107" s="13">
        <f t="shared" si="9"/>
        <v>21.7</v>
      </c>
      <c r="I107" s="13">
        <v>85.27</v>
      </c>
      <c r="J107" s="13">
        <v>6797</v>
      </c>
      <c r="K107" s="15">
        <f t="shared" si="10"/>
        <v>8526.73965052187</v>
      </c>
      <c r="L107" s="12">
        <f t="shared" si="11"/>
        <v>727075.09</v>
      </c>
      <c r="M107" s="12"/>
      <c r="N107" s="18" t="s">
        <v>22</v>
      </c>
      <c r="O107" s="19" t="s">
        <v>23</v>
      </c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 s="19" t="s">
        <v>23</v>
      </c>
    </row>
    <row r="108" s="2" customFormat="true" ht="21" customHeight="true" spans="1:34">
      <c r="A108" s="9">
        <v>104</v>
      </c>
      <c r="B108" s="9" t="s">
        <v>51</v>
      </c>
      <c r="C108" s="10">
        <v>1403</v>
      </c>
      <c r="D108" s="9" t="s">
        <v>32</v>
      </c>
      <c r="E108" s="8" t="s">
        <v>21</v>
      </c>
      <c r="F108" s="9">
        <v>3</v>
      </c>
      <c r="G108" s="12">
        <v>95.54</v>
      </c>
      <c r="H108" s="13">
        <f t="shared" si="9"/>
        <v>19.38</v>
      </c>
      <c r="I108" s="13">
        <v>76.16</v>
      </c>
      <c r="J108" s="13">
        <v>6584</v>
      </c>
      <c r="K108" s="15">
        <f t="shared" si="10"/>
        <v>8259.39285714286</v>
      </c>
      <c r="L108" s="12">
        <f t="shared" si="11"/>
        <v>629035.36</v>
      </c>
      <c r="M108" s="12"/>
      <c r="N108" s="18" t="s">
        <v>22</v>
      </c>
      <c r="O108" s="19" t="s">
        <v>23</v>
      </c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 s="19" t="s">
        <v>23</v>
      </c>
    </row>
    <row r="109" s="2" customFormat="true" ht="21" customHeight="true" spans="1:34">
      <c r="A109" s="8">
        <v>105</v>
      </c>
      <c r="B109" s="9" t="s">
        <v>51</v>
      </c>
      <c r="C109" s="10">
        <v>1404</v>
      </c>
      <c r="D109" s="9" t="s">
        <v>32</v>
      </c>
      <c r="E109" s="8" t="s">
        <v>21</v>
      </c>
      <c r="F109" s="9">
        <v>3</v>
      </c>
      <c r="G109" s="12">
        <v>91.92</v>
      </c>
      <c r="H109" s="13">
        <f t="shared" si="9"/>
        <v>18.65</v>
      </c>
      <c r="I109" s="13">
        <v>73.27</v>
      </c>
      <c r="J109" s="13">
        <v>6555</v>
      </c>
      <c r="K109" s="15">
        <f t="shared" si="10"/>
        <v>8223.49665620308</v>
      </c>
      <c r="L109" s="12">
        <f t="shared" si="11"/>
        <v>602535.6</v>
      </c>
      <c r="M109" s="12"/>
      <c r="N109" s="18" t="s">
        <v>22</v>
      </c>
      <c r="O109" s="19" t="s">
        <v>23</v>
      </c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 s="19" t="s">
        <v>23</v>
      </c>
    </row>
    <row r="110" s="2" customFormat="true" ht="21" customHeight="true" spans="1:34">
      <c r="A110" s="9">
        <v>106</v>
      </c>
      <c r="B110" s="9" t="s">
        <v>51</v>
      </c>
      <c r="C110" s="10">
        <v>1604</v>
      </c>
      <c r="D110" s="9" t="s">
        <v>34</v>
      </c>
      <c r="E110" s="8" t="s">
        <v>21</v>
      </c>
      <c r="F110" s="9">
        <v>3</v>
      </c>
      <c r="G110" s="12">
        <v>91.92</v>
      </c>
      <c r="H110" s="13">
        <f t="shared" si="9"/>
        <v>18.65</v>
      </c>
      <c r="I110" s="13">
        <v>73.27</v>
      </c>
      <c r="J110" s="13">
        <v>6749</v>
      </c>
      <c r="K110" s="15">
        <f t="shared" ref="K110:K132" si="12">+L110/I110</f>
        <v>8466.87703016241</v>
      </c>
      <c r="L110" s="12">
        <f t="shared" ref="L110:L132" si="13">+J110*G110</f>
        <v>620368.08</v>
      </c>
      <c r="M110" s="12"/>
      <c r="N110" s="18" t="s">
        <v>22</v>
      </c>
      <c r="O110" s="19" t="s">
        <v>23</v>
      </c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 s="19" t="s">
        <v>23</v>
      </c>
    </row>
    <row r="111" s="2" customFormat="true" ht="21" customHeight="true" spans="1:34">
      <c r="A111" s="8">
        <v>107</v>
      </c>
      <c r="B111" s="9" t="s">
        <v>51</v>
      </c>
      <c r="C111" s="10">
        <v>1703</v>
      </c>
      <c r="D111" s="9" t="s">
        <v>35</v>
      </c>
      <c r="E111" s="8" t="s">
        <v>21</v>
      </c>
      <c r="F111" s="9">
        <v>3</v>
      </c>
      <c r="G111" s="12">
        <v>95.54</v>
      </c>
      <c r="H111" s="13">
        <f t="shared" si="9"/>
        <v>19.38</v>
      </c>
      <c r="I111" s="13">
        <v>76.16</v>
      </c>
      <c r="J111" s="13">
        <v>6802</v>
      </c>
      <c r="K111" s="15">
        <f t="shared" si="12"/>
        <v>8532.86607142857</v>
      </c>
      <c r="L111" s="12">
        <f t="shared" si="13"/>
        <v>649863.08</v>
      </c>
      <c r="M111" s="12"/>
      <c r="N111" s="18" t="s">
        <v>22</v>
      </c>
      <c r="O111" s="19" t="s">
        <v>23</v>
      </c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 s="19" t="s">
        <v>23</v>
      </c>
    </row>
    <row r="112" s="2" customFormat="true" ht="21" customHeight="true" spans="1:34">
      <c r="A112" s="9">
        <v>108</v>
      </c>
      <c r="B112" s="9" t="s">
        <v>51</v>
      </c>
      <c r="C112" s="10">
        <v>1704</v>
      </c>
      <c r="D112" s="9" t="s">
        <v>35</v>
      </c>
      <c r="E112" s="8" t="s">
        <v>21</v>
      </c>
      <c r="F112" s="9">
        <v>3</v>
      </c>
      <c r="G112" s="12">
        <v>91.92</v>
      </c>
      <c r="H112" s="13">
        <f t="shared" si="9"/>
        <v>18.65</v>
      </c>
      <c r="I112" s="13">
        <v>73.27</v>
      </c>
      <c r="J112" s="13">
        <v>6773</v>
      </c>
      <c r="K112" s="15">
        <f t="shared" si="12"/>
        <v>8496.9859424048</v>
      </c>
      <c r="L112" s="12">
        <f t="shared" si="13"/>
        <v>622574.16</v>
      </c>
      <c r="M112" s="12"/>
      <c r="N112" s="18" t="s">
        <v>22</v>
      </c>
      <c r="O112" s="19" t="s">
        <v>23</v>
      </c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 s="19" t="s">
        <v>23</v>
      </c>
    </row>
    <row r="113" s="2" customFormat="true" ht="21" customHeight="true" spans="1:34">
      <c r="A113" s="8">
        <v>109</v>
      </c>
      <c r="B113" s="9" t="s">
        <v>51</v>
      </c>
      <c r="C113" s="10">
        <v>1801</v>
      </c>
      <c r="D113" s="9" t="s">
        <v>36</v>
      </c>
      <c r="E113" s="8" t="s">
        <v>21</v>
      </c>
      <c r="F113" s="9">
        <v>3</v>
      </c>
      <c r="G113" s="12">
        <v>106.97</v>
      </c>
      <c r="H113" s="13">
        <f t="shared" si="9"/>
        <v>21.7</v>
      </c>
      <c r="I113" s="13">
        <v>85.27</v>
      </c>
      <c r="J113" s="13">
        <v>6846</v>
      </c>
      <c r="K113" s="15">
        <f t="shared" si="12"/>
        <v>8588.2094523279</v>
      </c>
      <c r="L113" s="12">
        <f t="shared" si="13"/>
        <v>732316.62</v>
      </c>
      <c r="M113" s="12"/>
      <c r="N113" s="18" t="s">
        <v>22</v>
      </c>
      <c r="O113" s="19" t="s">
        <v>23</v>
      </c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 s="19" t="s">
        <v>23</v>
      </c>
    </row>
    <row r="114" s="2" customFormat="true" ht="21" customHeight="true" spans="1:34">
      <c r="A114" s="9">
        <v>110</v>
      </c>
      <c r="B114" s="9" t="s">
        <v>51</v>
      </c>
      <c r="C114" s="10">
        <v>1802</v>
      </c>
      <c r="D114" s="9" t="s">
        <v>36</v>
      </c>
      <c r="E114" s="8" t="s">
        <v>21</v>
      </c>
      <c r="F114" s="9">
        <v>3</v>
      </c>
      <c r="G114" s="12">
        <v>122.95</v>
      </c>
      <c r="H114" s="13">
        <f t="shared" si="9"/>
        <v>24.94</v>
      </c>
      <c r="I114" s="13">
        <v>98.01</v>
      </c>
      <c r="J114" s="13">
        <v>6924</v>
      </c>
      <c r="K114" s="15">
        <f t="shared" si="12"/>
        <v>8685.90756045302</v>
      </c>
      <c r="L114" s="12">
        <f t="shared" si="13"/>
        <v>851305.8</v>
      </c>
      <c r="M114" s="12"/>
      <c r="N114" s="18" t="s">
        <v>22</v>
      </c>
      <c r="O114" s="19" t="s">
        <v>23</v>
      </c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 s="19" t="s">
        <v>23</v>
      </c>
    </row>
    <row r="115" s="2" customFormat="true" ht="21" customHeight="true" spans="1:34">
      <c r="A115" s="8">
        <v>111</v>
      </c>
      <c r="B115" s="9" t="s">
        <v>51</v>
      </c>
      <c r="C115" s="10">
        <v>1803</v>
      </c>
      <c r="D115" s="9" t="s">
        <v>36</v>
      </c>
      <c r="E115" s="8" t="s">
        <v>21</v>
      </c>
      <c r="F115" s="9">
        <v>3</v>
      </c>
      <c r="G115" s="12">
        <v>95.54</v>
      </c>
      <c r="H115" s="13">
        <f t="shared" si="9"/>
        <v>19.38</v>
      </c>
      <c r="I115" s="13">
        <v>76.16</v>
      </c>
      <c r="J115" s="13">
        <v>6633</v>
      </c>
      <c r="K115" s="15">
        <f t="shared" si="12"/>
        <v>8320.86160714286</v>
      </c>
      <c r="L115" s="12">
        <f t="shared" si="13"/>
        <v>633716.82</v>
      </c>
      <c r="M115" s="12"/>
      <c r="N115" s="18" t="s">
        <v>22</v>
      </c>
      <c r="O115" s="19" t="s">
        <v>23</v>
      </c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 s="19" t="s">
        <v>23</v>
      </c>
    </row>
    <row r="116" s="2" customFormat="true" ht="21" customHeight="true" spans="1:33">
      <c r="A116" s="9">
        <v>112</v>
      </c>
      <c r="B116" s="9" t="s">
        <v>51</v>
      </c>
      <c r="C116" s="10">
        <v>1804</v>
      </c>
      <c r="D116" s="9" t="s">
        <v>36</v>
      </c>
      <c r="E116" s="8" t="s">
        <v>21</v>
      </c>
      <c r="F116" s="9">
        <v>3</v>
      </c>
      <c r="G116" s="12">
        <v>91.92</v>
      </c>
      <c r="H116" s="13">
        <f t="shared" si="9"/>
        <v>18.65</v>
      </c>
      <c r="I116" s="13">
        <v>73.27</v>
      </c>
      <c r="J116" s="13">
        <v>6603</v>
      </c>
      <c r="K116" s="15">
        <f t="shared" si="12"/>
        <v>8283.71448068787</v>
      </c>
      <c r="L116" s="12">
        <f t="shared" si="13"/>
        <v>606947.76</v>
      </c>
      <c r="M116" s="12"/>
      <c r="N116" s="18" t="s">
        <v>22</v>
      </c>
      <c r="O116" s="19" t="s">
        <v>23</v>
      </c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="1" customFormat="true" ht="21" customHeight="true" spans="1:33">
      <c r="A117" s="8">
        <v>113</v>
      </c>
      <c r="B117" s="9" t="s">
        <v>51</v>
      </c>
      <c r="C117" s="10">
        <v>1903</v>
      </c>
      <c r="D117" s="9" t="s">
        <v>37</v>
      </c>
      <c r="E117" s="8" t="s">
        <v>21</v>
      </c>
      <c r="F117" s="9">
        <v>3</v>
      </c>
      <c r="G117" s="12">
        <v>95.54</v>
      </c>
      <c r="H117" s="13">
        <f t="shared" si="9"/>
        <v>19.38</v>
      </c>
      <c r="I117" s="13">
        <v>76.16</v>
      </c>
      <c r="J117" s="13">
        <v>6851</v>
      </c>
      <c r="K117" s="15">
        <f t="shared" si="12"/>
        <v>8594.33482142857</v>
      </c>
      <c r="L117" s="12">
        <f t="shared" si="13"/>
        <v>654544.54</v>
      </c>
      <c r="M117" s="12"/>
      <c r="N117" s="18" t="s">
        <v>22</v>
      </c>
      <c r="O117" s="19" t="s">
        <v>23</v>
      </c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="1" customFormat="true" ht="21" customHeight="true" spans="1:33">
      <c r="A118" s="9">
        <v>114</v>
      </c>
      <c r="B118" s="9" t="s">
        <v>51</v>
      </c>
      <c r="C118" s="10">
        <v>1904</v>
      </c>
      <c r="D118" s="9" t="s">
        <v>37</v>
      </c>
      <c r="E118" s="8" t="s">
        <v>21</v>
      </c>
      <c r="F118" s="9">
        <v>3</v>
      </c>
      <c r="G118" s="12">
        <v>91.92</v>
      </c>
      <c r="H118" s="13">
        <f t="shared" si="9"/>
        <v>18.65</v>
      </c>
      <c r="I118" s="13">
        <v>73.27</v>
      </c>
      <c r="J118" s="13">
        <v>6822</v>
      </c>
      <c r="K118" s="15">
        <f t="shared" si="12"/>
        <v>8558.45830489969</v>
      </c>
      <c r="L118" s="12">
        <f t="shared" si="13"/>
        <v>627078.24</v>
      </c>
      <c r="M118" s="12"/>
      <c r="N118" s="18" t="s">
        <v>22</v>
      </c>
      <c r="O118" s="19" t="s">
        <v>23</v>
      </c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="1" customFormat="true" ht="21" customHeight="true" spans="1:33">
      <c r="A119" s="8">
        <v>115</v>
      </c>
      <c r="B119" s="9" t="s">
        <v>51</v>
      </c>
      <c r="C119" s="10">
        <v>2003</v>
      </c>
      <c r="D119" s="9" t="s">
        <v>38</v>
      </c>
      <c r="E119" s="8" t="s">
        <v>21</v>
      </c>
      <c r="F119" s="9">
        <v>3</v>
      </c>
      <c r="G119" s="12">
        <v>95.54</v>
      </c>
      <c r="H119" s="13">
        <f t="shared" si="9"/>
        <v>19.38</v>
      </c>
      <c r="I119" s="13">
        <v>76.16</v>
      </c>
      <c r="J119" s="13">
        <v>6875</v>
      </c>
      <c r="K119" s="15">
        <f t="shared" si="12"/>
        <v>8624.44196428571</v>
      </c>
      <c r="L119" s="12">
        <f t="shared" si="13"/>
        <v>656837.5</v>
      </c>
      <c r="M119" s="12"/>
      <c r="N119" s="18" t="s">
        <v>22</v>
      </c>
      <c r="O119" s="19" t="s">
        <v>23</v>
      </c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="1" customFormat="true" ht="21" customHeight="true" spans="1:33">
      <c r="A120" s="9">
        <v>116</v>
      </c>
      <c r="B120" s="9" t="s">
        <v>51</v>
      </c>
      <c r="C120" s="10">
        <v>2004</v>
      </c>
      <c r="D120" s="9" t="s">
        <v>38</v>
      </c>
      <c r="E120" s="8" t="s">
        <v>21</v>
      </c>
      <c r="F120" s="9">
        <v>3</v>
      </c>
      <c r="G120" s="12">
        <v>91.92</v>
      </c>
      <c r="H120" s="13">
        <f t="shared" si="9"/>
        <v>18.65</v>
      </c>
      <c r="I120" s="13">
        <v>73.27</v>
      </c>
      <c r="J120" s="13">
        <v>6846</v>
      </c>
      <c r="K120" s="15">
        <f t="shared" si="12"/>
        <v>8588.56721714208</v>
      </c>
      <c r="L120" s="12">
        <f t="shared" si="13"/>
        <v>629284.32</v>
      </c>
      <c r="M120" s="12"/>
      <c r="N120" s="18" t="s">
        <v>22</v>
      </c>
      <c r="O120" s="19" t="s">
        <v>23</v>
      </c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ht="21" customHeight="true" spans="1:15">
      <c r="A121" s="8">
        <v>117</v>
      </c>
      <c r="B121" s="9" t="s">
        <v>51</v>
      </c>
      <c r="C121" s="10">
        <v>2101</v>
      </c>
      <c r="D121" s="9" t="s">
        <v>39</v>
      </c>
      <c r="E121" s="8" t="s">
        <v>21</v>
      </c>
      <c r="F121" s="9">
        <v>3</v>
      </c>
      <c r="G121" s="12">
        <v>106.97</v>
      </c>
      <c r="H121" s="13">
        <f t="shared" si="9"/>
        <v>21.7</v>
      </c>
      <c r="I121" s="13">
        <v>85.27</v>
      </c>
      <c r="J121" s="13">
        <v>7113</v>
      </c>
      <c r="K121" s="15">
        <f t="shared" si="12"/>
        <v>8923.1571478832</v>
      </c>
      <c r="L121" s="12">
        <f t="shared" si="13"/>
        <v>760877.61</v>
      </c>
      <c r="M121" s="12"/>
      <c r="N121" s="18" t="s">
        <v>22</v>
      </c>
      <c r="O121" s="19" t="s">
        <v>23</v>
      </c>
    </row>
    <row r="122" ht="21" customHeight="true" spans="1:15">
      <c r="A122" s="9">
        <v>118</v>
      </c>
      <c r="B122" s="9" t="s">
        <v>51</v>
      </c>
      <c r="C122" s="10">
        <v>2103</v>
      </c>
      <c r="D122" s="9" t="s">
        <v>39</v>
      </c>
      <c r="E122" s="8" t="s">
        <v>21</v>
      </c>
      <c r="F122" s="9">
        <v>3</v>
      </c>
      <c r="G122" s="12">
        <v>95.54</v>
      </c>
      <c r="H122" s="13">
        <f t="shared" si="9"/>
        <v>19.38</v>
      </c>
      <c r="I122" s="13">
        <v>76.16</v>
      </c>
      <c r="J122" s="13">
        <v>6899</v>
      </c>
      <c r="K122" s="15">
        <f t="shared" si="12"/>
        <v>8654.54910714286</v>
      </c>
      <c r="L122" s="12">
        <f t="shared" si="13"/>
        <v>659130.46</v>
      </c>
      <c r="M122" s="12"/>
      <c r="N122" s="18" t="s">
        <v>22</v>
      </c>
      <c r="O122" s="19" t="s">
        <v>23</v>
      </c>
    </row>
    <row r="123" ht="21" customHeight="true" spans="1:15">
      <c r="A123" s="8">
        <v>119</v>
      </c>
      <c r="B123" s="9" t="s">
        <v>51</v>
      </c>
      <c r="C123" s="10">
        <v>2104</v>
      </c>
      <c r="D123" s="9" t="s">
        <v>39</v>
      </c>
      <c r="E123" s="8" t="s">
        <v>21</v>
      </c>
      <c r="F123" s="9">
        <v>3</v>
      </c>
      <c r="G123" s="12">
        <v>91.92</v>
      </c>
      <c r="H123" s="13">
        <f t="shared" si="9"/>
        <v>18.65</v>
      </c>
      <c r="I123" s="13">
        <v>73.27</v>
      </c>
      <c r="J123" s="13">
        <v>6870</v>
      </c>
      <c r="K123" s="15">
        <f t="shared" si="12"/>
        <v>8618.67612938447</v>
      </c>
      <c r="L123" s="12">
        <f t="shared" si="13"/>
        <v>631490.4</v>
      </c>
      <c r="M123" s="12"/>
      <c r="N123" s="18" t="s">
        <v>22</v>
      </c>
      <c r="O123" s="19" t="s">
        <v>23</v>
      </c>
    </row>
    <row r="124" ht="21" customHeight="true" spans="1:15">
      <c r="A124" s="9">
        <v>120</v>
      </c>
      <c r="B124" s="9" t="s">
        <v>51</v>
      </c>
      <c r="C124" s="10">
        <v>2201</v>
      </c>
      <c r="D124" s="9" t="s">
        <v>40</v>
      </c>
      <c r="E124" s="8" t="s">
        <v>21</v>
      </c>
      <c r="F124" s="9">
        <v>3</v>
      </c>
      <c r="G124" s="12">
        <v>106.97</v>
      </c>
      <c r="H124" s="13">
        <f t="shared" si="9"/>
        <v>21.7</v>
      </c>
      <c r="I124" s="13">
        <v>85.27</v>
      </c>
      <c r="J124" s="13">
        <v>7137</v>
      </c>
      <c r="K124" s="15">
        <f t="shared" si="12"/>
        <v>8953.26480591064</v>
      </c>
      <c r="L124" s="12">
        <f t="shared" si="13"/>
        <v>763444.89</v>
      </c>
      <c r="M124" s="12"/>
      <c r="N124" s="18" t="s">
        <v>22</v>
      </c>
      <c r="O124" s="19" t="s">
        <v>23</v>
      </c>
    </row>
    <row r="125" ht="21" customHeight="true" spans="1:15">
      <c r="A125" s="8">
        <v>121</v>
      </c>
      <c r="B125" s="9" t="s">
        <v>51</v>
      </c>
      <c r="C125" s="10">
        <v>2203</v>
      </c>
      <c r="D125" s="9" t="s">
        <v>40</v>
      </c>
      <c r="E125" s="8" t="s">
        <v>21</v>
      </c>
      <c r="F125" s="9">
        <v>3</v>
      </c>
      <c r="G125" s="12">
        <v>95.54</v>
      </c>
      <c r="H125" s="13">
        <f t="shared" si="9"/>
        <v>19.38</v>
      </c>
      <c r="I125" s="13">
        <v>76.16</v>
      </c>
      <c r="J125" s="13">
        <v>6924</v>
      </c>
      <c r="K125" s="15">
        <f t="shared" si="12"/>
        <v>8685.91071428572</v>
      </c>
      <c r="L125" s="12">
        <f t="shared" si="13"/>
        <v>661518.96</v>
      </c>
      <c r="M125" s="12"/>
      <c r="N125" s="18" t="s">
        <v>22</v>
      </c>
      <c r="O125" s="19" t="s">
        <v>23</v>
      </c>
    </row>
    <row r="126" ht="21" customHeight="true" spans="1:15">
      <c r="A126" s="9">
        <v>122</v>
      </c>
      <c r="B126" s="9" t="s">
        <v>51</v>
      </c>
      <c r="C126" s="10">
        <v>2204</v>
      </c>
      <c r="D126" s="9" t="s">
        <v>40</v>
      </c>
      <c r="E126" s="8" t="s">
        <v>21</v>
      </c>
      <c r="F126" s="9">
        <v>3</v>
      </c>
      <c r="G126" s="12">
        <v>91.92</v>
      </c>
      <c r="H126" s="13">
        <f t="shared" si="9"/>
        <v>18.65</v>
      </c>
      <c r="I126" s="13">
        <v>73.27</v>
      </c>
      <c r="J126" s="13">
        <v>6894</v>
      </c>
      <c r="K126" s="15">
        <f t="shared" si="12"/>
        <v>8648.78504162686</v>
      </c>
      <c r="L126" s="12">
        <f t="shared" si="13"/>
        <v>633696.48</v>
      </c>
      <c r="M126" s="12"/>
      <c r="N126" s="18" t="s">
        <v>22</v>
      </c>
      <c r="O126" s="19" t="s">
        <v>23</v>
      </c>
    </row>
    <row r="127" ht="21" customHeight="true" spans="1:15">
      <c r="A127" s="8">
        <v>123</v>
      </c>
      <c r="B127" s="9" t="s">
        <v>51</v>
      </c>
      <c r="C127" s="10">
        <v>2302</v>
      </c>
      <c r="D127" s="9" t="s">
        <v>41</v>
      </c>
      <c r="E127" s="8" t="s">
        <v>21</v>
      </c>
      <c r="F127" s="9">
        <v>3</v>
      </c>
      <c r="G127" s="12">
        <v>122.95</v>
      </c>
      <c r="H127" s="13">
        <f t="shared" ref="H127:H132" si="14">G127-I127</f>
        <v>24.94</v>
      </c>
      <c r="I127" s="13">
        <v>98.01</v>
      </c>
      <c r="J127" s="13">
        <v>7195</v>
      </c>
      <c r="K127" s="15">
        <f t="shared" si="12"/>
        <v>9025.86725844302</v>
      </c>
      <c r="L127" s="12">
        <f t="shared" si="13"/>
        <v>884625.25</v>
      </c>
      <c r="M127" s="12"/>
      <c r="N127" s="18" t="s">
        <v>22</v>
      </c>
      <c r="O127" s="19" t="s">
        <v>23</v>
      </c>
    </row>
    <row r="128" ht="21" customHeight="true" spans="1:15">
      <c r="A128" s="9">
        <v>124</v>
      </c>
      <c r="B128" s="9" t="s">
        <v>51</v>
      </c>
      <c r="C128" s="10">
        <v>2303</v>
      </c>
      <c r="D128" s="9" t="s">
        <v>41</v>
      </c>
      <c r="E128" s="8" t="s">
        <v>21</v>
      </c>
      <c r="F128" s="9">
        <v>3</v>
      </c>
      <c r="G128" s="12">
        <v>95.54</v>
      </c>
      <c r="H128" s="13">
        <f t="shared" si="14"/>
        <v>19.38</v>
      </c>
      <c r="I128" s="13">
        <v>76.16</v>
      </c>
      <c r="J128" s="13">
        <v>6904</v>
      </c>
      <c r="K128" s="15">
        <f t="shared" si="12"/>
        <v>8660.82142857143</v>
      </c>
      <c r="L128" s="12">
        <f t="shared" si="13"/>
        <v>659608.16</v>
      </c>
      <c r="M128" s="12"/>
      <c r="N128" s="18" t="s">
        <v>22</v>
      </c>
      <c r="O128" s="19" t="s">
        <v>23</v>
      </c>
    </row>
    <row r="129" ht="21" customHeight="true" spans="1:15">
      <c r="A129" s="8">
        <v>125</v>
      </c>
      <c r="B129" s="9" t="s">
        <v>51</v>
      </c>
      <c r="C129" s="10">
        <v>2304</v>
      </c>
      <c r="D129" s="9" t="s">
        <v>41</v>
      </c>
      <c r="E129" s="8" t="s">
        <v>21</v>
      </c>
      <c r="F129" s="9">
        <v>3</v>
      </c>
      <c r="G129" s="12">
        <v>91.92</v>
      </c>
      <c r="H129" s="13">
        <f t="shared" si="14"/>
        <v>18.65</v>
      </c>
      <c r="I129" s="13">
        <v>73.27</v>
      </c>
      <c r="J129" s="13">
        <v>6875</v>
      </c>
      <c r="K129" s="15">
        <f t="shared" si="12"/>
        <v>8624.94881943497</v>
      </c>
      <c r="L129" s="12">
        <f t="shared" si="13"/>
        <v>631950</v>
      </c>
      <c r="M129" s="12"/>
      <c r="N129" s="18" t="s">
        <v>22</v>
      </c>
      <c r="O129" s="19" t="s">
        <v>23</v>
      </c>
    </row>
    <row r="130" ht="21" customHeight="true" spans="1:15">
      <c r="A130" s="9">
        <v>126</v>
      </c>
      <c r="B130" s="9" t="s">
        <v>51</v>
      </c>
      <c r="C130" s="10">
        <v>2401</v>
      </c>
      <c r="D130" s="9" t="s">
        <v>42</v>
      </c>
      <c r="E130" s="8" t="s">
        <v>21</v>
      </c>
      <c r="F130" s="9">
        <v>3</v>
      </c>
      <c r="G130" s="12">
        <v>106.97</v>
      </c>
      <c r="H130" s="13">
        <f t="shared" si="14"/>
        <v>21.7</v>
      </c>
      <c r="I130" s="13">
        <v>85.27</v>
      </c>
      <c r="J130" s="13">
        <v>6894</v>
      </c>
      <c r="K130" s="15">
        <f t="shared" si="12"/>
        <v>8648.42476838278</v>
      </c>
      <c r="L130" s="12">
        <f t="shared" si="13"/>
        <v>737451.18</v>
      </c>
      <c r="M130" s="12"/>
      <c r="N130" s="18" t="s">
        <v>22</v>
      </c>
      <c r="O130" s="19" t="s">
        <v>23</v>
      </c>
    </row>
    <row r="131" ht="21" customHeight="true" spans="1:15">
      <c r="A131" s="8">
        <v>127</v>
      </c>
      <c r="B131" s="9" t="s">
        <v>51</v>
      </c>
      <c r="C131" s="10">
        <v>2402</v>
      </c>
      <c r="D131" s="9" t="s">
        <v>42</v>
      </c>
      <c r="E131" s="8" t="s">
        <v>21</v>
      </c>
      <c r="F131" s="9">
        <v>3</v>
      </c>
      <c r="G131" s="12">
        <v>122.95</v>
      </c>
      <c r="H131" s="13">
        <f t="shared" si="14"/>
        <v>24.94</v>
      </c>
      <c r="I131" s="13">
        <v>98.01</v>
      </c>
      <c r="J131" s="13">
        <v>6972</v>
      </c>
      <c r="K131" s="15">
        <f t="shared" si="12"/>
        <v>8746.12182430364</v>
      </c>
      <c r="L131" s="12">
        <f t="shared" si="13"/>
        <v>857207.4</v>
      </c>
      <c r="M131" s="12"/>
      <c r="N131" s="18" t="s">
        <v>22</v>
      </c>
      <c r="O131" s="19" t="s">
        <v>23</v>
      </c>
    </row>
    <row r="132" ht="21" customHeight="true" spans="1:15">
      <c r="A132" s="9">
        <v>128</v>
      </c>
      <c r="B132" s="9" t="s">
        <v>51</v>
      </c>
      <c r="C132" s="10">
        <v>2403</v>
      </c>
      <c r="D132" s="9" t="s">
        <v>42</v>
      </c>
      <c r="E132" s="8" t="s">
        <v>21</v>
      </c>
      <c r="F132" s="9">
        <v>3</v>
      </c>
      <c r="G132" s="12">
        <v>95.54</v>
      </c>
      <c r="H132" s="13">
        <f t="shared" si="14"/>
        <v>19.38</v>
      </c>
      <c r="I132" s="13">
        <v>76.16</v>
      </c>
      <c r="J132" s="13">
        <v>6681</v>
      </c>
      <c r="K132" s="15">
        <f t="shared" si="12"/>
        <v>8381.07589285714</v>
      </c>
      <c r="L132" s="12">
        <f t="shared" si="13"/>
        <v>638302.74</v>
      </c>
      <c r="M132" s="12"/>
      <c r="N132" s="18" t="s">
        <v>22</v>
      </c>
      <c r="O132" s="19" t="s">
        <v>23</v>
      </c>
    </row>
    <row r="133" ht="21" customHeight="true" spans="1:15">
      <c r="A133" s="8">
        <v>129</v>
      </c>
      <c r="B133" s="9" t="s">
        <v>51</v>
      </c>
      <c r="C133" s="10">
        <v>2501</v>
      </c>
      <c r="D133" s="9" t="s">
        <v>43</v>
      </c>
      <c r="E133" s="8" t="s">
        <v>21</v>
      </c>
      <c r="F133" s="9">
        <v>3</v>
      </c>
      <c r="G133" s="12">
        <v>106.97</v>
      </c>
      <c r="H133" s="13">
        <f t="shared" ref="H133:H147" si="15">G133-I133</f>
        <v>21.7</v>
      </c>
      <c r="I133" s="13">
        <v>85.27</v>
      </c>
      <c r="J133" s="13">
        <v>7079</v>
      </c>
      <c r="K133" s="15">
        <f t="shared" ref="K133:K166" si="16">+L133/I133</f>
        <v>8880.50463234432</v>
      </c>
      <c r="L133" s="12">
        <f t="shared" ref="L133:L165" si="17">+J133*G133</f>
        <v>757240.63</v>
      </c>
      <c r="M133" s="12"/>
      <c r="N133" s="18" t="s">
        <v>22</v>
      </c>
      <c r="O133" s="19" t="s">
        <v>23</v>
      </c>
    </row>
    <row r="134" ht="21" customHeight="true" spans="1:15">
      <c r="A134" s="9">
        <v>130</v>
      </c>
      <c r="B134" s="9" t="s">
        <v>51</v>
      </c>
      <c r="C134" s="10">
        <v>2503</v>
      </c>
      <c r="D134" s="9" t="s">
        <v>43</v>
      </c>
      <c r="E134" s="8" t="s">
        <v>21</v>
      </c>
      <c r="F134" s="9">
        <v>3</v>
      </c>
      <c r="G134" s="12">
        <v>95.54</v>
      </c>
      <c r="H134" s="13">
        <f t="shared" si="15"/>
        <v>19.38</v>
      </c>
      <c r="I134" s="13">
        <v>76.16</v>
      </c>
      <c r="J134" s="13">
        <v>6865</v>
      </c>
      <c r="K134" s="15">
        <f t="shared" si="16"/>
        <v>8611.89732142857</v>
      </c>
      <c r="L134" s="12">
        <f t="shared" si="17"/>
        <v>655882.1</v>
      </c>
      <c r="M134" s="12"/>
      <c r="N134" s="18" t="s">
        <v>22</v>
      </c>
      <c r="O134" s="19" t="s">
        <v>23</v>
      </c>
    </row>
    <row r="135" ht="21" customHeight="true" spans="1:15">
      <c r="A135" s="8">
        <v>131</v>
      </c>
      <c r="B135" s="9" t="s">
        <v>51</v>
      </c>
      <c r="C135" s="10">
        <v>2504</v>
      </c>
      <c r="D135" s="9" t="s">
        <v>43</v>
      </c>
      <c r="E135" s="8" t="s">
        <v>21</v>
      </c>
      <c r="F135" s="9">
        <v>3</v>
      </c>
      <c r="G135" s="12">
        <v>91.92</v>
      </c>
      <c r="H135" s="13">
        <f t="shared" si="15"/>
        <v>18.65</v>
      </c>
      <c r="I135" s="13">
        <v>73.27</v>
      </c>
      <c r="J135" s="13">
        <v>6836</v>
      </c>
      <c r="K135" s="15">
        <f t="shared" si="16"/>
        <v>8576.02183704108</v>
      </c>
      <c r="L135" s="12">
        <f t="shared" si="17"/>
        <v>628365.12</v>
      </c>
      <c r="M135" s="12"/>
      <c r="N135" s="18" t="s">
        <v>22</v>
      </c>
      <c r="O135" s="19" t="s">
        <v>23</v>
      </c>
    </row>
    <row r="136" ht="21" customHeight="true" spans="1:15">
      <c r="A136" s="9">
        <v>132</v>
      </c>
      <c r="B136" s="9" t="s">
        <v>51</v>
      </c>
      <c r="C136" s="10">
        <v>2601</v>
      </c>
      <c r="D136" s="9" t="s">
        <v>44</v>
      </c>
      <c r="E136" s="8" t="s">
        <v>21</v>
      </c>
      <c r="F136" s="9">
        <v>3</v>
      </c>
      <c r="G136" s="12">
        <v>106.97</v>
      </c>
      <c r="H136" s="13">
        <f t="shared" si="15"/>
        <v>21.7</v>
      </c>
      <c r="I136" s="13">
        <v>85.27</v>
      </c>
      <c r="J136" s="13">
        <v>7059</v>
      </c>
      <c r="K136" s="15">
        <f t="shared" si="16"/>
        <v>8855.41491732145</v>
      </c>
      <c r="L136" s="12">
        <f t="shared" si="17"/>
        <v>755101.23</v>
      </c>
      <c r="M136" s="12"/>
      <c r="N136" s="18" t="s">
        <v>22</v>
      </c>
      <c r="O136" s="19" t="s">
        <v>23</v>
      </c>
    </row>
    <row r="137" ht="21" customHeight="true" spans="1:15">
      <c r="A137" s="8">
        <v>133</v>
      </c>
      <c r="B137" s="9" t="s">
        <v>51</v>
      </c>
      <c r="C137" s="10">
        <v>2603</v>
      </c>
      <c r="D137" s="9" t="s">
        <v>44</v>
      </c>
      <c r="E137" s="8" t="s">
        <v>21</v>
      </c>
      <c r="F137" s="9">
        <v>3</v>
      </c>
      <c r="G137" s="12">
        <v>95.54</v>
      </c>
      <c r="H137" s="13">
        <f t="shared" si="15"/>
        <v>19.38</v>
      </c>
      <c r="I137" s="13">
        <v>76.16</v>
      </c>
      <c r="J137" s="13">
        <v>6846</v>
      </c>
      <c r="K137" s="15">
        <f t="shared" si="16"/>
        <v>8588.0625</v>
      </c>
      <c r="L137" s="12">
        <f t="shared" si="17"/>
        <v>654066.84</v>
      </c>
      <c r="M137" s="12"/>
      <c r="N137" s="18" t="s">
        <v>22</v>
      </c>
      <c r="O137" s="19" t="s">
        <v>23</v>
      </c>
    </row>
    <row r="138" ht="21" customHeight="true" spans="1:15">
      <c r="A138" s="9">
        <v>134</v>
      </c>
      <c r="B138" s="9" t="s">
        <v>51</v>
      </c>
      <c r="C138" s="10">
        <v>2604</v>
      </c>
      <c r="D138" s="9" t="s">
        <v>44</v>
      </c>
      <c r="E138" s="8" t="s">
        <v>21</v>
      </c>
      <c r="F138" s="9">
        <v>3</v>
      </c>
      <c r="G138" s="12">
        <v>91.92</v>
      </c>
      <c r="H138" s="13">
        <f t="shared" si="15"/>
        <v>18.65</v>
      </c>
      <c r="I138" s="13">
        <v>73.27</v>
      </c>
      <c r="J138" s="13">
        <v>6817</v>
      </c>
      <c r="K138" s="15">
        <f t="shared" si="16"/>
        <v>8552.18561484919</v>
      </c>
      <c r="L138" s="12">
        <f t="shared" si="17"/>
        <v>626618.64</v>
      </c>
      <c r="M138" s="12"/>
      <c r="N138" s="18" t="s">
        <v>22</v>
      </c>
      <c r="O138" s="19" t="s">
        <v>23</v>
      </c>
    </row>
    <row r="139" ht="21" customHeight="true" spans="1:15">
      <c r="A139" s="8">
        <v>135</v>
      </c>
      <c r="B139" s="9" t="s">
        <v>51</v>
      </c>
      <c r="C139" s="10">
        <v>2701</v>
      </c>
      <c r="D139" s="9" t="s">
        <v>45</v>
      </c>
      <c r="E139" s="8" t="s">
        <v>21</v>
      </c>
      <c r="F139" s="9">
        <v>3</v>
      </c>
      <c r="G139" s="12">
        <v>106.97</v>
      </c>
      <c r="H139" s="13">
        <f t="shared" si="15"/>
        <v>21.7</v>
      </c>
      <c r="I139" s="13">
        <v>85.27</v>
      </c>
      <c r="J139" s="13">
        <v>7040</v>
      </c>
      <c r="K139" s="15">
        <f t="shared" si="16"/>
        <v>8831.57968804973</v>
      </c>
      <c r="L139" s="12">
        <f t="shared" si="17"/>
        <v>753068.8</v>
      </c>
      <c r="M139" s="12"/>
      <c r="N139" s="18" t="s">
        <v>22</v>
      </c>
      <c r="O139" s="19" t="s">
        <v>23</v>
      </c>
    </row>
    <row r="140" ht="21" customHeight="true" spans="1:15">
      <c r="A140" s="9">
        <v>136</v>
      </c>
      <c r="B140" s="9" t="s">
        <v>51</v>
      </c>
      <c r="C140" s="10">
        <v>2703</v>
      </c>
      <c r="D140" s="9" t="s">
        <v>45</v>
      </c>
      <c r="E140" s="8" t="s">
        <v>21</v>
      </c>
      <c r="F140" s="9">
        <v>3</v>
      </c>
      <c r="G140" s="12">
        <v>95.54</v>
      </c>
      <c r="H140" s="13">
        <f t="shared" si="15"/>
        <v>19.38</v>
      </c>
      <c r="I140" s="13">
        <v>76.16</v>
      </c>
      <c r="J140" s="13">
        <v>6827</v>
      </c>
      <c r="K140" s="15">
        <f t="shared" si="16"/>
        <v>8564.22767857143</v>
      </c>
      <c r="L140" s="12">
        <f t="shared" si="17"/>
        <v>652251.58</v>
      </c>
      <c r="M140" s="12"/>
      <c r="N140" s="18" t="s">
        <v>22</v>
      </c>
      <c r="O140" s="19" t="s">
        <v>23</v>
      </c>
    </row>
    <row r="141" ht="21" customHeight="true" spans="1:15">
      <c r="A141" s="8">
        <v>137</v>
      </c>
      <c r="B141" s="9" t="s">
        <v>51</v>
      </c>
      <c r="C141" s="10">
        <v>2704</v>
      </c>
      <c r="D141" s="9" t="s">
        <v>45</v>
      </c>
      <c r="E141" s="8" t="s">
        <v>21</v>
      </c>
      <c r="F141" s="9">
        <v>3</v>
      </c>
      <c r="G141" s="12">
        <v>91.92</v>
      </c>
      <c r="H141" s="13">
        <f t="shared" si="15"/>
        <v>18.65</v>
      </c>
      <c r="I141" s="13">
        <v>73.27</v>
      </c>
      <c r="J141" s="13">
        <v>6797</v>
      </c>
      <c r="K141" s="15">
        <f t="shared" si="16"/>
        <v>8527.0948546472</v>
      </c>
      <c r="L141" s="12">
        <f t="shared" si="17"/>
        <v>624780.24</v>
      </c>
      <c r="M141" s="12"/>
      <c r="N141" s="18" t="s">
        <v>22</v>
      </c>
      <c r="O141" s="19" t="s">
        <v>23</v>
      </c>
    </row>
    <row r="142" ht="21" customHeight="true" spans="1:15">
      <c r="A142" s="9">
        <v>138</v>
      </c>
      <c r="B142" s="9" t="s">
        <v>51</v>
      </c>
      <c r="C142" s="10">
        <v>2801</v>
      </c>
      <c r="D142" s="9" t="s">
        <v>46</v>
      </c>
      <c r="E142" s="8" t="s">
        <v>21</v>
      </c>
      <c r="F142" s="9">
        <v>3</v>
      </c>
      <c r="G142" s="12">
        <v>106.97</v>
      </c>
      <c r="H142" s="13">
        <f t="shared" si="15"/>
        <v>21.7</v>
      </c>
      <c r="I142" s="13">
        <v>85.27</v>
      </c>
      <c r="J142" s="13">
        <v>7021</v>
      </c>
      <c r="K142" s="15">
        <f t="shared" si="16"/>
        <v>8807.744458778</v>
      </c>
      <c r="L142" s="12">
        <f t="shared" si="17"/>
        <v>751036.37</v>
      </c>
      <c r="M142" s="12"/>
      <c r="N142" s="18" t="s">
        <v>22</v>
      </c>
      <c r="O142" s="19" t="s">
        <v>23</v>
      </c>
    </row>
    <row r="143" ht="21" customHeight="true" spans="1:15">
      <c r="A143" s="8">
        <v>139</v>
      </c>
      <c r="B143" s="9" t="s">
        <v>51</v>
      </c>
      <c r="C143" s="10">
        <v>2802</v>
      </c>
      <c r="D143" s="9" t="s">
        <v>46</v>
      </c>
      <c r="E143" s="8" t="s">
        <v>21</v>
      </c>
      <c r="F143" s="9">
        <v>3</v>
      </c>
      <c r="G143" s="12">
        <v>122.95</v>
      </c>
      <c r="H143" s="13">
        <f t="shared" si="15"/>
        <v>24.94</v>
      </c>
      <c r="I143" s="13">
        <v>98.01</v>
      </c>
      <c r="J143" s="13">
        <v>7098</v>
      </c>
      <c r="K143" s="15">
        <f t="shared" si="16"/>
        <v>8904.18426691154</v>
      </c>
      <c r="L143" s="12">
        <f t="shared" si="17"/>
        <v>872699.1</v>
      </c>
      <c r="M143" s="12"/>
      <c r="N143" s="18" t="s">
        <v>22</v>
      </c>
      <c r="O143" s="19" t="s">
        <v>23</v>
      </c>
    </row>
    <row r="144" ht="21" customHeight="true" spans="1:15">
      <c r="A144" s="9">
        <v>140</v>
      </c>
      <c r="B144" s="9" t="s">
        <v>51</v>
      </c>
      <c r="C144" s="10">
        <v>2803</v>
      </c>
      <c r="D144" s="9" t="s">
        <v>46</v>
      </c>
      <c r="E144" s="8" t="s">
        <v>21</v>
      </c>
      <c r="F144" s="9">
        <v>3</v>
      </c>
      <c r="G144" s="12">
        <v>95.54</v>
      </c>
      <c r="H144" s="13">
        <f t="shared" si="15"/>
        <v>19.38</v>
      </c>
      <c r="I144" s="13">
        <v>76.16</v>
      </c>
      <c r="J144" s="13">
        <v>6807</v>
      </c>
      <c r="K144" s="15">
        <f t="shared" si="16"/>
        <v>8539.13839285714</v>
      </c>
      <c r="L144" s="12">
        <f t="shared" si="17"/>
        <v>650340.78</v>
      </c>
      <c r="M144" s="12"/>
      <c r="N144" s="18" t="s">
        <v>22</v>
      </c>
      <c r="O144" s="19" t="s">
        <v>23</v>
      </c>
    </row>
    <row r="145" ht="21" customHeight="true" spans="1:15">
      <c r="A145" s="8">
        <v>141</v>
      </c>
      <c r="B145" s="9" t="s">
        <v>51</v>
      </c>
      <c r="C145" s="10">
        <v>2804</v>
      </c>
      <c r="D145" s="9" t="s">
        <v>46</v>
      </c>
      <c r="E145" s="8" t="s">
        <v>21</v>
      </c>
      <c r="F145" s="9">
        <v>3</v>
      </c>
      <c r="G145" s="12">
        <v>91.92</v>
      </c>
      <c r="H145" s="13">
        <f t="shared" si="15"/>
        <v>18.65</v>
      </c>
      <c r="I145" s="13">
        <v>73.27</v>
      </c>
      <c r="J145" s="13">
        <v>6778</v>
      </c>
      <c r="K145" s="15">
        <f t="shared" si="16"/>
        <v>8503.2586324553</v>
      </c>
      <c r="L145" s="12">
        <f t="shared" si="17"/>
        <v>623033.76</v>
      </c>
      <c r="M145" s="12"/>
      <c r="N145" s="18" t="s">
        <v>22</v>
      </c>
      <c r="O145" s="19" t="s">
        <v>23</v>
      </c>
    </row>
    <row r="146" ht="21" customHeight="true" spans="1:15">
      <c r="A146" s="9">
        <v>142</v>
      </c>
      <c r="B146" s="9" t="s">
        <v>51</v>
      </c>
      <c r="C146" s="10">
        <v>2805</v>
      </c>
      <c r="D146" s="9" t="s">
        <v>46</v>
      </c>
      <c r="E146" s="8" t="s">
        <v>25</v>
      </c>
      <c r="F146" s="9">
        <v>3</v>
      </c>
      <c r="G146" s="12">
        <v>118.21</v>
      </c>
      <c r="H146" s="13">
        <f t="shared" si="15"/>
        <v>23.98</v>
      </c>
      <c r="I146" s="13">
        <v>94.23</v>
      </c>
      <c r="J146" s="13">
        <v>7195</v>
      </c>
      <c r="K146" s="15">
        <f t="shared" si="16"/>
        <v>9026.01029396158</v>
      </c>
      <c r="L146" s="12">
        <f t="shared" si="17"/>
        <v>850520.95</v>
      </c>
      <c r="M146" s="12"/>
      <c r="N146" s="18" t="s">
        <v>22</v>
      </c>
      <c r="O146" s="19" t="s">
        <v>23</v>
      </c>
    </row>
    <row r="147" ht="21" customHeight="true" spans="1:15">
      <c r="A147" s="8">
        <v>143</v>
      </c>
      <c r="B147" s="9" t="s">
        <v>51</v>
      </c>
      <c r="C147" s="10">
        <v>2901</v>
      </c>
      <c r="D147" s="9" t="s">
        <v>47</v>
      </c>
      <c r="E147" s="8" t="s">
        <v>21</v>
      </c>
      <c r="F147" s="9">
        <v>3</v>
      </c>
      <c r="G147" s="12">
        <v>106.97</v>
      </c>
      <c r="H147" s="13">
        <f t="shared" si="15"/>
        <v>21.7</v>
      </c>
      <c r="I147" s="13">
        <v>85.27</v>
      </c>
      <c r="J147" s="13">
        <v>7001</v>
      </c>
      <c r="K147" s="15">
        <f t="shared" si="16"/>
        <v>8782.65474375513</v>
      </c>
      <c r="L147" s="12">
        <f t="shared" si="17"/>
        <v>748896.97</v>
      </c>
      <c r="M147" s="12"/>
      <c r="N147" s="18" t="s">
        <v>22</v>
      </c>
      <c r="O147" s="19" t="s">
        <v>23</v>
      </c>
    </row>
    <row r="148" ht="21" customHeight="true" spans="1:15">
      <c r="A148" s="9">
        <v>144</v>
      </c>
      <c r="B148" s="9" t="s">
        <v>51</v>
      </c>
      <c r="C148" s="10">
        <v>2903</v>
      </c>
      <c r="D148" s="9" t="s">
        <v>47</v>
      </c>
      <c r="E148" s="8" t="s">
        <v>21</v>
      </c>
      <c r="F148" s="9">
        <v>3</v>
      </c>
      <c r="G148" s="12">
        <v>95.54</v>
      </c>
      <c r="H148" s="13">
        <f t="shared" ref="H148:H159" si="18">G148-I148</f>
        <v>19.38</v>
      </c>
      <c r="I148" s="13">
        <v>76.16</v>
      </c>
      <c r="J148" s="13">
        <v>6788</v>
      </c>
      <c r="K148" s="15">
        <f t="shared" si="16"/>
        <v>8515.30357142857</v>
      </c>
      <c r="L148" s="12">
        <f t="shared" si="17"/>
        <v>648525.52</v>
      </c>
      <c r="M148" s="12"/>
      <c r="N148" s="18" t="s">
        <v>22</v>
      </c>
      <c r="O148" s="19" t="s">
        <v>23</v>
      </c>
    </row>
    <row r="149" ht="21" customHeight="true" spans="1:15">
      <c r="A149" s="8">
        <v>145</v>
      </c>
      <c r="B149" s="9" t="s">
        <v>51</v>
      </c>
      <c r="C149" s="10">
        <v>2904</v>
      </c>
      <c r="D149" s="9" t="s">
        <v>47</v>
      </c>
      <c r="E149" s="8" t="s">
        <v>21</v>
      </c>
      <c r="F149" s="9">
        <v>3</v>
      </c>
      <c r="G149" s="12">
        <v>91.92</v>
      </c>
      <c r="H149" s="13">
        <f t="shared" si="18"/>
        <v>18.65</v>
      </c>
      <c r="I149" s="13">
        <v>73.27</v>
      </c>
      <c r="J149" s="13">
        <v>6759</v>
      </c>
      <c r="K149" s="15">
        <f t="shared" si="16"/>
        <v>8479.42241026341</v>
      </c>
      <c r="L149" s="12">
        <f t="shared" si="17"/>
        <v>621287.28</v>
      </c>
      <c r="M149" s="12"/>
      <c r="N149" s="18" t="s">
        <v>22</v>
      </c>
      <c r="O149" s="19" t="s">
        <v>23</v>
      </c>
    </row>
    <row r="150" ht="21" customHeight="true" spans="1:15">
      <c r="A150" s="9">
        <v>146</v>
      </c>
      <c r="B150" s="9" t="s">
        <v>51</v>
      </c>
      <c r="C150" s="10">
        <v>2905</v>
      </c>
      <c r="D150" s="9" t="s">
        <v>47</v>
      </c>
      <c r="E150" s="8" t="s">
        <v>25</v>
      </c>
      <c r="F150" s="9">
        <v>3</v>
      </c>
      <c r="G150" s="12">
        <v>118.21</v>
      </c>
      <c r="H150" s="13">
        <f t="shared" si="18"/>
        <v>23.98</v>
      </c>
      <c r="I150" s="13">
        <v>94.23</v>
      </c>
      <c r="J150" s="13">
        <v>7176</v>
      </c>
      <c r="K150" s="15">
        <f t="shared" si="16"/>
        <v>9002.17510347023</v>
      </c>
      <c r="L150" s="12">
        <f t="shared" si="17"/>
        <v>848274.96</v>
      </c>
      <c r="M150" s="12"/>
      <c r="N150" s="18" t="s">
        <v>22</v>
      </c>
      <c r="O150" s="19" t="s">
        <v>23</v>
      </c>
    </row>
    <row r="151" ht="21" customHeight="true" spans="1:15">
      <c r="A151" s="8">
        <v>147</v>
      </c>
      <c r="B151" s="9" t="s">
        <v>51</v>
      </c>
      <c r="C151" s="10">
        <v>3001</v>
      </c>
      <c r="D151" s="9" t="s">
        <v>48</v>
      </c>
      <c r="E151" s="8" t="s">
        <v>21</v>
      </c>
      <c r="F151" s="9">
        <v>3</v>
      </c>
      <c r="G151" s="12">
        <v>106.97</v>
      </c>
      <c r="H151" s="13">
        <f t="shared" si="18"/>
        <v>21.7</v>
      </c>
      <c r="I151" s="13">
        <v>85.27</v>
      </c>
      <c r="J151" s="13">
        <v>6982</v>
      </c>
      <c r="K151" s="15">
        <f t="shared" si="16"/>
        <v>8758.81951448341</v>
      </c>
      <c r="L151" s="12">
        <f t="shared" si="17"/>
        <v>746864.54</v>
      </c>
      <c r="M151" s="12"/>
      <c r="N151" s="18" t="s">
        <v>22</v>
      </c>
      <c r="O151" s="19" t="s">
        <v>23</v>
      </c>
    </row>
    <row r="152" ht="21" customHeight="true" spans="1:15">
      <c r="A152" s="9">
        <v>148</v>
      </c>
      <c r="B152" s="9" t="s">
        <v>51</v>
      </c>
      <c r="C152" s="10">
        <v>3002</v>
      </c>
      <c r="D152" s="9" t="s">
        <v>48</v>
      </c>
      <c r="E152" s="8" t="s">
        <v>21</v>
      </c>
      <c r="F152" s="9">
        <v>3</v>
      </c>
      <c r="G152" s="12">
        <v>122.95</v>
      </c>
      <c r="H152" s="13">
        <f t="shared" si="18"/>
        <v>24.94</v>
      </c>
      <c r="I152" s="13">
        <v>98.01</v>
      </c>
      <c r="J152" s="13">
        <v>7059</v>
      </c>
      <c r="K152" s="15">
        <f t="shared" si="16"/>
        <v>8855.2601775329</v>
      </c>
      <c r="L152" s="12">
        <f t="shared" si="17"/>
        <v>867904.05</v>
      </c>
      <c r="M152" s="12"/>
      <c r="N152" s="18" t="s">
        <v>22</v>
      </c>
      <c r="O152" s="19" t="s">
        <v>23</v>
      </c>
    </row>
    <row r="153" ht="21" customHeight="true" spans="1:15">
      <c r="A153" s="8">
        <v>149</v>
      </c>
      <c r="B153" s="9" t="s">
        <v>51</v>
      </c>
      <c r="C153" s="10">
        <v>3003</v>
      </c>
      <c r="D153" s="9" t="s">
        <v>48</v>
      </c>
      <c r="E153" s="8" t="s">
        <v>21</v>
      </c>
      <c r="F153" s="9">
        <v>3</v>
      </c>
      <c r="G153" s="12">
        <v>95.54</v>
      </c>
      <c r="H153" s="13">
        <f t="shared" si="18"/>
        <v>19.38</v>
      </c>
      <c r="I153" s="13">
        <v>76.16</v>
      </c>
      <c r="J153" s="13">
        <v>6768</v>
      </c>
      <c r="K153" s="15">
        <f t="shared" si="16"/>
        <v>8490.21428571429</v>
      </c>
      <c r="L153" s="12">
        <f t="shared" si="17"/>
        <v>646614.72</v>
      </c>
      <c r="M153" s="12"/>
      <c r="N153" s="18" t="s">
        <v>22</v>
      </c>
      <c r="O153" s="19" t="s">
        <v>23</v>
      </c>
    </row>
    <row r="154" ht="21" customHeight="true" spans="1:15">
      <c r="A154" s="9">
        <v>150</v>
      </c>
      <c r="B154" s="9" t="s">
        <v>51</v>
      </c>
      <c r="C154" s="10">
        <v>3004</v>
      </c>
      <c r="D154" s="9" t="s">
        <v>48</v>
      </c>
      <c r="E154" s="8" t="s">
        <v>21</v>
      </c>
      <c r="F154" s="9">
        <v>3</v>
      </c>
      <c r="G154" s="12">
        <v>91.92</v>
      </c>
      <c r="H154" s="13">
        <f t="shared" si="18"/>
        <v>18.65</v>
      </c>
      <c r="I154" s="13">
        <v>73.27</v>
      </c>
      <c r="J154" s="13">
        <v>6739</v>
      </c>
      <c r="K154" s="15">
        <f t="shared" si="16"/>
        <v>8454.33165006142</v>
      </c>
      <c r="L154" s="12">
        <f t="shared" si="17"/>
        <v>619448.88</v>
      </c>
      <c r="M154" s="12"/>
      <c r="N154" s="18" t="s">
        <v>22</v>
      </c>
      <c r="O154" s="19" t="s">
        <v>23</v>
      </c>
    </row>
    <row r="155" ht="21" customHeight="true" spans="1:15">
      <c r="A155" s="8">
        <v>151</v>
      </c>
      <c r="B155" s="9" t="s">
        <v>51</v>
      </c>
      <c r="C155" s="10">
        <v>3101</v>
      </c>
      <c r="D155" s="9" t="s">
        <v>49</v>
      </c>
      <c r="E155" s="8" t="s">
        <v>21</v>
      </c>
      <c r="F155" s="9">
        <v>3</v>
      </c>
      <c r="G155" s="12">
        <v>106.97</v>
      </c>
      <c r="H155" s="13">
        <f t="shared" si="18"/>
        <v>21.7</v>
      </c>
      <c r="I155" s="13">
        <v>85.27</v>
      </c>
      <c r="J155" s="13">
        <v>6962</v>
      </c>
      <c r="K155" s="15">
        <f t="shared" si="16"/>
        <v>8733.72979946054</v>
      </c>
      <c r="L155" s="12">
        <f t="shared" si="17"/>
        <v>744725.14</v>
      </c>
      <c r="M155" s="12"/>
      <c r="N155" s="18" t="s">
        <v>22</v>
      </c>
      <c r="O155" s="19" t="s">
        <v>23</v>
      </c>
    </row>
    <row r="156" ht="21" customHeight="true" spans="1:15">
      <c r="A156" s="9">
        <v>152</v>
      </c>
      <c r="B156" s="9" t="s">
        <v>51</v>
      </c>
      <c r="C156" s="10">
        <v>3102</v>
      </c>
      <c r="D156" s="9" t="s">
        <v>49</v>
      </c>
      <c r="E156" s="8" t="s">
        <v>21</v>
      </c>
      <c r="F156" s="9">
        <v>3</v>
      </c>
      <c r="G156" s="12">
        <v>122.95</v>
      </c>
      <c r="H156" s="13">
        <f t="shared" si="18"/>
        <v>24.94</v>
      </c>
      <c r="I156" s="13">
        <v>98.01</v>
      </c>
      <c r="J156" s="13">
        <v>7040</v>
      </c>
      <c r="K156" s="15">
        <f t="shared" si="16"/>
        <v>8831.4253647587</v>
      </c>
      <c r="L156" s="12">
        <f t="shared" si="17"/>
        <v>865568</v>
      </c>
      <c r="M156" s="12"/>
      <c r="N156" s="18" t="s">
        <v>22</v>
      </c>
      <c r="O156" s="19" t="s">
        <v>23</v>
      </c>
    </row>
    <row r="157" ht="21" customHeight="true" spans="1:15">
      <c r="A157" s="8">
        <v>153</v>
      </c>
      <c r="B157" s="9" t="s">
        <v>51</v>
      </c>
      <c r="C157" s="10">
        <v>3103</v>
      </c>
      <c r="D157" s="9" t="s">
        <v>49</v>
      </c>
      <c r="E157" s="8" t="s">
        <v>21</v>
      </c>
      <c r="F157" s="9">
        <v>3</v>
      </c>
      <c r="G157" s="12">
        <v>95.54</v>
      </c>
      <c r="H157" s="13">
        <f t="shared" si="18"/>
        <v>19.38</v>
      </c>
      <c r="I157" s="13">
        <v>76.16</v>
      </c>
      <c r="J157" s="13">
        <v>6749</v>
      </c>
      <c r="K157" s="15">
        <f t="shared" si="16"/>
        <v>8466.37946428572</v>
      </c>
      <c r="L157" s="12">
        <f t="shared" si="17"/>
        <v>644799.46</v>
      </c>
      <c r="M157" s="12"/>
      <c r="N157" s="18" t="s">
        <v>22</v>
      </c>
      <c r="O157" s="19" t="s">
        <v>23</v>
      </c>
    </row>
    <row r="158" ht="21" customHeight="true" spans="1:15">
      <c r="A158" s="9">
        <v>154</v>
      </c>
      <c r="B158" s="9" t="s">
        <v>51</v>
      </c>
      <c r="C158" s="10">
        <v>3104</v>
      </c>
      <c r="D158" s="9" t="s">
        <v>49</v>
      </c>
      <c r="E158" s="8" t="s">
        <v>21</v>
      </c>
      <c r="F158" s="9">
        <v>3</v>
      </c>
      <c r="G158" s="12">
        <v>91.92</v>
      </c>
      <c r="H158" s="13">
        <f t="shared" si="18"/>
        <v>18.65</v>
      </c>
      <c r="I158" s="13">
        <v>73.27</v>
      </c>
      <c r="J158" s="13">
        <v>6720</v>
      </c>
      <c r="K158" s="15">
        <f t="shared" si="16"/>
        <v>8430.49542786952</v>
      </c>
      <c r="L158" s="12">
        <f t="shared" si="17"/>
        <v>617702.4</v>
      </c>
      <c r="M158" s="12"/>
      <c r="N158" s="18" t="s">
        <v>22</v>
      </c>
      <c r="O158" s="19" t="s">
        <v>23</v>
      </c>
    </row>
    <row r="159" ht="21" customHeight="true" spans="1:15">
      <c r="A159" s="8">
        <v>155</v>
      </c>
      <c r="B159" s="9" t="s">
        <v>51</v>
      </c>
      <c r="C159" s="10">
        <v>3105</v>
      </c>
      <c r="D159" s="9" t="s">
        <v>49</v>
      </c>
      <c r="E159" s="8" t="s">
        <v>25</v>
      </c>
      <c r="F159" s="9">
        <v>3</v>
      </c>
      <c r="G159" s="12">
        <v>118.21</v>
      </c>
      <c r="H159" s="13">
        <f t="shared" ref="H159:H164" si="19">G159-I159</f>
        <v>23.98</v>
      </c>
      <c r="I159" s="13">
        <v>94.23</v>
      </c>
      <c r="J159" s="13">
        <v>7137</v>
      </c>
      <c r="K159" s="15">
        <f t="shared" si="16"/>
        <v>8953.25023877746</v>
      </c>
      <c r="L159" s="12">
        <f t="shared" si="17"/>
        <v>843664.77</v>
      </c>
      <c r="M159" s="12"/>
      <c r="N159" s="18" t="s">
        <v>22</v>
      </c>
      <c r="O159" s="19" t="s">
        <v>23</v>
      </c>
    </row>
    <row r="160" ht="21" customHeight="true" spans="1:15">
      <c r="A160" s="9">
        <v>156</v>
      </c>
      <c r="B160" s="9" t="s">
        <v>51</v>
      </c>
      <c r="C160" s="10">
        <v>3201</v>
      </c>
      <c r="D160" s="9" t="s">
        <v>50</v>
      </c>
      <c r="E160" s="8" t="s">
        <v>21</v>
      </c>
      <c r="F160" s="9">
        <v>3</v>
      </c>
      <c r="G160" s="12">
        <v>106.97</v>
      </c>
      <c r="H160" s="13">
        <f t="shared" si="19"/>
        <v>21.7</v>
      </c>
      <c r="I160" s="13">
        <v>85.27</v>
      </c>
      <c r="J160" s="13">
        <v>6846</v>
      </c>
      <c r="K160" s="15">
        <f t="shared" si="16"/>
        <v>8588.2094523279</v>
      </c>
      <c r="L160" s="12">
        <f t="shared" si="17"/>
        <v>732316.62</v>
      </c>
      <c r="M160" s="12"/>
      <c r="N160" s="18" t="s">
        <v>22</v>
      </c>
      <c r="O160" s="19" t="s">
        <v>23</v>
      </c>
    </row>
    <row r="161" ht="21" customHeight="true" spans="1:15">
      <c r="A161" s="8">
        <v>157</v>
      </c>
      <c r="B161" s="9" t="s">
        <v>51</v>
      </c>
      <c r="C161" s="10">
        <v>3202</v>
      </c>
      <c r="D161" s="9" t="s">
        <v>50</v>
      </c>
      <c r="E161" s="8" t="s">
        <v>21</v>
      </c>
      <c r="F161" s="9">
        <v>3</v>
      </c>
      <c r="G161" s="12">
        <v>122.95</v>
      </c>
      <c r="H161" s="13">
        <f t="shared" si="19"/>
        <v>24.94</v>
      </c>
      <c r="I161" s="13">
        <v>98.01</v>
      </c>
      <c r="J161" s="13">
        <v>6924</v>
      </c>
      <c r="K161" s="15">
        <f t="shared" si="16"/>
        <v>8685.90756045302</v>
      </c>
      <c r="L161" s="12">
        <f t="shared" si="17"/>
        <v>851305.8</v>
      </c>
      <c r="M161" s="12"/>
      <c r="N161" s="18" t="s">
        <v>22</v>
      </c>
      <c r="O161" s="19" t="s">
        <v>23</v>
      </c>
    </row>
    <row r="162" ht="21" customHeight="true" spans="1:15">
      <c r="A162" s="9">
        <v>158</v>
      </c>
      <c r="B162" s="9" t="s">
        <v>51</v>
      </c>
      <c r="C162" s="10">
        <v>3203</v>
      </c>
      <c r="D162" s="9" t="s">
        <v>50</v>
      </c>
      <c r="E162" s="8" t="s">
        <v>21</v>
      </c>
      <c r="F162" s="9">
        <v>3</v>
      </c>
      <c r="G162" s="12">
        <v>95.54</v>
      </c>
      <c r="H162" s="13">
        <f t="shared" si="19"/>
        <v>19.38</v>
      </c>
      <c r="I162" s="13">
        <v>76.16</v>
      </c>
      <c r="J162" s="13">
        <v>6633</v>
      </c>
      <c r="K162" s="15">
        <f t="shared" si="16"/>
        <v>8320.86160714286</v>
      </c>
      <c r="L162" s="12">
        <f t="shared" si="17"/>
        <v>633716.82</v>
      </c>
      <c r="M162" s="12"/>
      <c r="N162" s="18" t="s">
        <v>22</v>
      </c>
      <c r="O162" s="19" t="s">
        <v>23</v>
      </c>
    </row>
    <row r="163" ht="21" customHeight="true" spans="1:15">
      <c r="A163" s="8">
        <v>159</v>
      </c>
      <c r="B163" s="9" t="s">
        <v>51</v>
      </c>
      <c r="C163" s="10">
        <v>3204</v>
      </c>
      <c r="D163" s="9" t="s">
        <v>50</v>
      </c>
      <c r="E163" s="8" t="s">
        <v>21</v>
      </c>
      <c r="F163" s="9">
        <v>3</v>
      </c>
      <c r="G163" s="12">
        <v>91.92</v>
      </c>
      <c r="H163" s="13">
        <f t="shared" si="19"/>
        <v>18.65</v>
      </c>
      <c r="I163" s="13">
        <v>73.27</v>
      </c>
      <c r="J163" s="13">
        <v>6603</v>
      </c>
      <c r="K163" s="15">
        <f t="shared" si="16"/>
        <v>8283.71448068787</v>
      </c>
      <c r="L163" s="12">
        <f t="shared" si="17"/>
        <v>606947.76</v>
      </c>
      <c r="M163" s="12"/>
      <c r="N163" s="18" t="s">
        <v>22</v>
      </c>
      <c r="O163" s="19" t="s">
        <v>23</v>
      </c>
    </row>
    <row r="164" ht="21" customHeight="true" spans="1:15">
      <c r="A164" s="9">
        <v>160</v>
      </c>
      <c r="B164" s="9" t="s">
        <v>51</v>
      </c>
      <c r="C164" s="10">
        <v>3205</v>
      </c>
      <c r="D164" s="9" t="s">
        <v>50</v>
      </c>
      <c r="E164" s="8" t="s">
        <v>25</v>
      </c>
      <c r="F164" s="9">
        <v>3</v>
      </c>
      <c r="G164" s="12">
        <v>118.21</v>
      </c>
      <c r="H164" s="13">
        <f t="shared" si="19"/>
        <v>23.98</v>
      </c>
      <c r="I164" s="13">
        <v>94.23</v>
      </c>
      <c r="J164" s="13">
        <v>7021</v>
      </c>
      <c r="K164" s="15">
        <f t="shared" si="16"/>
        <v>8807.73012840921</v>
      </c>
      <c r="L164" s="12">
        <f t="shared" si="17"/>
        <v>829952.41</v>
      </c>
      <c r="M164" s="12"/>
      <c r="N164" s="18" t="s">
        <v>22</v>
      </c>
      <c r="O164" s="19" t="s">
        <v>23</v>
      </c>
    </row>
    <row r="165" ht="21" customHeight="true" spans="1:15">
      <c r="A165" s="20" t="s">
        <v>54</v>
      </c>
      <c r="B165" s="20"/>
      <c r="C165" s="20"/>
      <c r="D165" s="20"/>
      <c r="E165" s="20"/>
      <c r="F165" s="20"/>
      <c r="G165" s="25">
        <f>SUM(G5:G164)</f>
        <v>16431.12</v>
      </c>
      <c r="H165" s="25">
        <f>SUM(H5:H164)</f>
        <v>3351.11</v>
      </c>
      <c r="I165" s="25">
        <f>SUM(I5:I164)</f>
        <v>13080.01</v>
      </c>
      <c r="J165" s="25">
        <f>+L165/G165</f>
        <v>6777.47951691667</v>
      </c>
      <c r="K165" s="15">
        <f t="shared" si="16"/>
        <v>8513.87569581368</v>
      </c>
      <c r="L165" s="12">
        <f>SUM(L5:L164)</f>
        <v>111361579.24</v>
      </c>
      <c r="M165" s="12"/>
      <c r="N165" s="18"/>
      <c r="O165" s="18"/>
    </row>
    <row r="166" ht="31" customHeight="true" spans="1:15">
      <c r="A166" s="21" t="s">
        <v>55</v>
      </c>
      <c r="B166" s="21"/>
      <c r="C166" s="21"/>
      <c r="D166" s="21"/>
      <c r="E166" s="21"/>
      <c r="F166" s="21"/>
      <c r="G166" s="21"/>
      <c r="H166" s="21"/>
      <c r="I166" s="21"/>
      <c r="J166" s="21"/>
      <c r="K166" s="20"/>
      <c r="L166" s="21"/>
      <c r="M166" s="21"/>
      <c r="N166" s="21"/>
      <c r="O166" s="21"/>
    </row>
    <row r="167" ht="80" customHeight="true" spans="1:15">
      <c r="A167" s="22" t="s">
        <v>56</v>
      </c>
      <c r="B167" s="22"/>
      <c r="C167" s="22"/>
      <c r="D167" s="22"/>
      <c r="E167" s="22"/>
      <c r="F167" s="22"/>
      <c r="G167" s="22"/>
      <c r="H167" s="22"/>
      <c r="I167" s="22"/>
      <c r="J167" s="27"/>
      <c r="K167" s="22"/>
      <c r="L167" s="22"/>
      <c r="M167" s="22"/>
      <c r="N167" s="22"/>
      <c r="O167" s="22"/>
    </row>
    <row r="168" ht="21" customHeight="true" spans="1:15">
      <c r="A168" s="23" t="s">
        <v>57</v>
      </c>
      <c r="B168" s="23"/>
      <c r="C168" s="23"/>
      <c r="D168" s="23"/>
      <c r="E168" s="23"/>
      <c r="F168" s="23"/>
      <c r="G168" s="23"/>
      <c r="H168" s="23"/>
      <c r="I168" s="23"/>
      <c r="J168" s="23"/>
      <c r="K168" s="23" t="s">
        <v>58</v>
      </c>
      <c r="L168" s="23"/>
      <c r="M168" s="23"/>
      <c r="N168" s="26"/>
      <c r="O168" s="26"/>
    </row>
    <row r="169" ht="21" customHeight="true" spans="1:15">
      <c r="A169" s="23" t="s">
        <v>59</v>
      </c>
      <c r="B169" s="23"/>
      <c r="C169" s="23"/>
      <c r="D169" s="23"/>
      <c r="E169" s="23"/>
      <c r="F169" s="26"/>
      <c r="G169" s="26"/>
      <c r="H169" s="26"/>
      <c r="I169" s="26"/>
      <c r="J169" s="26"/>
      <c r="K169" s="23" t="s">
        <v>60</v>
      </c>
      <c r="L169" s="23"/>
      <c r="M169" s="23"/>
      <c r="N169" s="26"/>
      <c r="O169" s="26"/>
    </row>
    <row r="170" ht="21" customHeight="true" spans="1:15">
      <c r="A170" s="23" t="s">
        <v>61</v>
      </c>
      <c r="B170" s="23"/>
      <c r="C170" s="23"/>
      <c r="D170" s="23"/>
      <c r="E170" s="23"/>
      <c r="F170" s="2"/>
      <c r="G170" s="2"/>
      <c r="H170" s="2"/>
      <c r="I170" s="2"/>
      <c r="J170" s="2"/>
      <c r="L170" s="2"/>
      <c r="M170" s="2"/>
      <c r="N170" s="2"/>
      <c r="O170" s="2"/>
    </row>
    <row r="171" ht="21" customHeight="true" spans="1:2">
      <c r="A171" s="24"/>
      <c r="B171" s="24"/>
    </row>
    <row r="172" ht="21" customHeight="true"/>
    <row r="173" ht="21" customHeight="true"/>
    <row r="174" ht="21" customHeight="true"/>
    <row r="175" ht="21" customHeight="true"/>
    <row r="176" ht="21" customHeight="true"/>
    <row r="177" ht="21" customHeight="true"/>
    <row r="178" ht="21" customHeight="true"/>
    <row r="179" ht="21" customHeight="true"/>
    <row r="180" ht="21" customHeight="true"/>
    <row r="181" ht="21" customHeight="true"/>
    <row r="182" ht="21" customHeight="true"/>
    <row r="183" ht="21" customHeight="true"/>
    <row r="184" ht="21" customHeight="true"/>
    <row r="185" ht="21" customHeight="true"/>
    <row r="186" ht="21" customHeight="true"/>
    <row r="187" ht="21" customHeight="true"/>
    <row r="188" ht="37" customHeight="true"/>
    <row r="189" ht="51" customHeight="true"/>
    <row r="190" ht="21" customHeight="true"/>
    <row r="191" ht="21" customHeight="true"/>
    <row r="192" ht="21" customHeight="true"/>
    <row r="193" ht="21" customHeight="true"/>
    <row r="194" ht="21" customHeight="true"/>
    <row r="195" ht="21" customHeight="true"/>
    <row r="196" ht="21" customHeight="true"/>
    <row r="197" ht="21" customHeight="true"/>
    <row r="198" ht="21" customHeight="true"/>
    <row r="199" ht="21" customHeight="true"/>
    <row r="200" ht="21" customHeight="true"/>
    <row r="201" ht="21" customHeight="true"/>
    <row r="202" ht="21" customHeight="true"/>
    <row r="203" ht="21" customHeight="true"/>
    <row r="204" ht="21" customHeight="true"/>
    <row r="205" ht="21" customHeight="true"/>
    <row r="206" ht="21" customHeight="true"/>
    <row r="207" ht="21" customHeight="true"/>
    <row r="208" ht="21" customHeight="true"/>
    <row r="209" ht="21" customHeight="true"/>
    <row r="210" ht="21" customHeight="true"/>
    <row r="211" ht="21" customHeight="true"/>
    <row r="212" ht="21" customHeight="true"/>
    <row r="213" ht="21" customHeight="true"/>
    <row r="214" ht="21" customHeight="true"/>
    <row r="215" ht="21" customHeight="true"/>
    <row r="216" ht="21" customHeight="true"/>
    <row r="217" ht="21" customHeight="true"/>
    <row r="218" ht="51" customHeight="true"/>
    <row r="219" ht="66" customHeight="true"/>
    <row r="220" ht="21" customHeight="true"/>
    <row r="221" ht="21" customHeight="true"/>
    <row r="222" ht="21" customHeight="true"/>
    <row r="223" ht="21" customHeight="true"/>
    <row r="224" ht="35" customHeight="true"/>
    <row r="225" ht="65" customHeight="true"/>
    <row r="226" ht="42" customHeight="true"/>
    <row r="227" ht="25" customHeight="true"/>
    <row r="228" ht="21" customHeight="true"/>
    <row r="229" ht="21" customHeight="true"/>
    <row r="230" ht="21" customHeight="true"/>
    <row r="231" ht="21" customHeight="true"/>
    <row r="232" ht="37" customHeight="true"/>
    <row r="233" ht="66" customHeight="true"/>
    <row r="234" ht="24" customHeight="true"/>
    <row r="235" ht="32" customHeight="true"/>
    <row r="236" ht="18" customHeight="true"/>
  </sheetData>
  <autoFilter ref="A4:O170">
    <extLst/>
  </autoFilter>
  <mergeCells count="10">
    <mergeCell ref="A1:B1"/>
    <mergeCell ref="A2:O2"/>
    <mergeCell ref="A165:F165"/>
    <mergeCell ref="A166:O166"/>
    <mergeCell ref="A167:O167"/>
    <mergeCell ref="A168:E168"/>
    <mergeCell ref="K168:L168"/>
    <mergeCell ref="A169:E169"/>
    <mergeCell ref="K169:L169"/>
    <mergeCell ref="A170:E170"/>
  </mergeCells>
  <printOptions horizontalCentered="true"/>
  <pageMargins left="0.196527777777778" right="0.393055555555556" top="0.393055555555556" bottom="0.314583333333333" header="0.314583333333333" footer="0.196527777777778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1.2备案价1.2#申请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2023-08-30T19:27:00Z</dcterms:created>
  <dcterms:modified xsi:type="dcterms:W3CDTF">2024-07-11T09:43:55Z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BBCDA655F1564B9FAC06E0BAFD7E15F7_13</vt:lpwstr>
  </property>
  <property fmtid="{D5CDD505-2E9C-101B-9397-08002B2CF9AE}" pid="3" name="KSOProductBuildVer">
    <vt:lpwstr>2052-11.8.2.10505</vt:lpwstr>
  </property>
</Properties>
</file>