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35"/>
  </bookViews>
  <sheets>
    <sheet name="Sheet1" sheetId="1" r:id="rId1"/>
  </sheets>
  <definedNames>
    <definedName name="_xlnm.Print_Titles" localSheetId="0">Sheet1!$3:$5</definedName>
    <definedName name="_xlnm._FilterDatabase" localSheetId="0" hidden="1">Sheet1!$A$1:$P$71</definedName>
  </definedNames>
  <calcPr calcId="144525"/>
</workbook>
</file>

<file path=xl/sharedStrings.xml><?xml version="1.0" encoding="utf-8"?>
<sst xmlns="http://schemas.openxmlformats.org/spreadsheetml/2006/main" count="267" uniqueCount="93">
  <si>
    <t>附件2</t>
  </si>
  <si>
    <t>清远市新建商品住房销售价格备案表</t>
  </si>
  <si>
    <t>房地产开发企业名称或中介服务机构名称：清远市清新区恒振置业有限公司</t>
  </si>
  <si>
    <t>项目(楼盘)名称：金色华庭3#楼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</si>
  <si>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</si>
  <si>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</si>
  <si>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</si>
  <si>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</si>
  <si>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</si>
  <si>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</si>
  <si>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</si>
  <si>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</si>
  <si>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</si>
  <si>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</si>
  <si>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</si>
  <si>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</si>
  <si>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</si>
  <si>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</si>
  <si>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</si>
  <si>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#楼</t>
    </r>
  </si>
  <si>
    <t>302号</t>
  </si>
  <si>
    <t>两房一卫两厅</t>
  </si>
  <si>
    <t>未售</t>
  </si>
  <si>
    <t>305号</t>
  </si>
  <si>
    <t>三房两卫两厅</t>
  </si>
  <si>
    <t>401号</t>
  </si>
  <si>
    <t>404号</t>
  </si>
  <si>
    <t>502号</t>
  </si>
  <si>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134"/>
      </rPr>
      <t>#楼</t>
    </r>
  </si>
  <si>
    <r>
      <rPr>
        <sz val="10"/>
        <color rgb="FFFF0000"/>
        <rFont val="Arial"/>
        <charset val="0"/>
      </rPr>
      <t>605</t>
    </r>
    <r>
      <rPr>
        <sz val="10"/>
        <color rgb="FFFF0000"/>
        <rFont val="宋体"/>
        <charset val="0"/>
      </rPr>
      <t>号</t>
    </r>
  </si>
  <si>
    <t>606号</t>
  </si>
  <si>
    <t>702号</t>
  </si>
  <si>
    <t>706号</t>
  </si>
  <si>
    <t>806号</t>
  </si>
  <si>
    <r>
      <rPr>
        <sz val="10"/>
        <color rgb="FFFF0000"/>
        <rFont val="Arial"/>
        <charset val="0"/>
      </rPr>
      <t>1003</t>
    </r>
    <r>
      <rPr>
        <sz val="10"/>
        <color rgb="FFFF0000"/>
        <rFont val="宋体"/>
        <charset val="0"/>
      </rPr>
      <t>号</t>
    </r>
  </si>
  <si>
    <t>1006号</t>
  </si>
  <si>
    <t>1106号</t>
  </si>
  <si>
    <t>1206号</t>
  </si>
  <si>
    <t>1402号</t>
  </si>
  <si>
    <t>1404号</t>
  </si>
  <si>
    <t>1406号</t>
  </si>
  <si>
    <t>1502号</t>
  </si>
  <si>
    <t>1606号</t>
  </si>
  <si>
    <t>1702号</t>
  </si>
  <si>
    <t>1801号</t>
  </si>
  <si>
    <t>1802号</t>
  </si>
  <si>
    <t>1803号</t>
  </si>
  <si>
    <t>四房三卫两厅</t>
  </si>
  <si>
    <t>1804号</t>
  </si>
  <si>
    <t>1805号</t>
  </si>
  <si>
    <t>1806号</t>
  </si>
  <si>
    <t>1902号</t>
  </si>
  <si>
    <t>2002号</t>
  </si>
  <si>
    <t>2006号</t>
  </si>
  <si>
    <t>2106号</t>
  </si>
  <si>
    <t>2202号</t>
  </si>
  <si>
    <t>2206号</t>
  </si>
  <si>
    <t>2302号</t>
  </si>
  <si>
    <t>2306号</t>
  </si>
  <si>
    <t>2401号</t>
  </si>
  <si>
    <t>2402号</t>
  </si>
  <si>
    <t>2403号</t>
  </si>
  <si>
    <t>2404号</t>
  </si>
  <si>
    <t>2406号</t>
  </si>
  <si>
    <t>2502号</t>
  </si>
  <si>
    <t>2504号</t>
  </si>
  <si>
    <t>2506号</t>
  </si>
  <si>
    <t>2602号</t>
  </si>
  <si>
    <t>2606号</t>
  </si>
  <si>
    <t>2702号</t>
  </si>
  <si>
    <t>2802号</t>
  </si>
  <si>
    <t>2803号</t>
  </si>
  <si>
    <t>2806号</t>
  </si>
  <si>
    <t>2901号</t>
  </si>
  <si>
    <t>2902号</t>
  </si>
  <si>
    <t>2903号</t>
  </si>
  <si>
    <t>2904号</t>
  </si>
  <si>
    <t>2905号</t>
  </si>
  <si>
    <t>2906号</t>
  </si>
  <si>
    <t>3001号</t>
  </si>
  <si>
    <t>3002号</t>
  </si>
  <si>
    <t>3003号</t>
  </si>
  <si>
    <t>3004号</t>
  </si>
  <si>
    <t>3005号</t>
  </si>
  <si>
    <t>3006号</t>
  </si>
  <si>
    <t>本楼栋总面积/均价</t>
  </si>
  <si>
    <t>本栋销售住宅共132套，已售72套，未售60套，销售住宅总建筑面积：5513.70㎡，分摊面积：1022.12㎡，套内面积：4471.84㎡，销售均价：7086.51元/㎡（建筑面积）。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</si>
  <si>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</si>
  <si>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</si>
  <si>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企业物价员：刘振宇</t>
  </si>
  <si>
    <t>价格举报投诉电话：12345</t>
  </si>
  <si>
    <t>企业投诉电话：</t>
  </si>
  <si>
    <t>本表一式两份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</si>
</sst>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Times New Roman"/>
      <charset val="0"/>
    </font>
    <font>
      <sz val="10"/>
      <name val="Arial"/>
      <charset val="0"/>
    </font>
    <font>
      <sz val="10"/>
      <color rgb="FFFF0000"/>
      <name val="Arial"/>
      <charset val="0"/>
    </font>
    <font>
      <sz val="8"/>
      <name val="宋体"/>
      <charset val="134"/>
    </font>
    <font>
      <sz val="8"/>
      <color rgb="FFFF0000"/>
      <name val="宋体"/>
      <charset val="134"/>
    </font>
    <font>
      <sz val="11"/>
      <color rgb="FFFF0000"/>
      <name val="Times New Roman"/>
      <charset val="0"/>
    </font>
    <font>
      <sz val="11"/>
      <color theme="1"/>
      <name val="Times New Roman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9" borderId="11" applyNumberFormat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25" borderId="17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3" fillId="9" borderId="13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2" fillId="26" borderId="13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>
      <alignment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1"/>
  <sheetViews>
    <sheetView tabSelected="1" topLeftCell="A57" workbookViewId="0">
      <selection activeCell="N71" sqref="N71"/>
    </sheetView>
  </sheetViews>
  <sheetFormatPr defaultColWidth="9" defaultRowHeight="13.5"/>
  <cols>
    <col min="1" max="1" width="5.875" customWidth="1"/>
    <col min="3" max="3" width="10.5" customWidth="1"/>
    <col min="5" max="5" width="10" customWidth="1"/>
    <col min="10" max="10" width="9.625" customWidth="1"/>
    <col min="11" max="11" width="11.625" customWidth="1"/>
    <col min="12" max="12" width="12.125" customWidth="1"/>
    <col min="16" max="17" width="12.625"/>
  </cols>
  <sheetData>
    <row r="1" ht="15.75" spans="1:1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6.2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0" customHeight="1" spans="1:15">
      <c r="A3" s="4" t="s">
        <v>2</v>
      </c>
      <c r="B3" s="4"/>
      <c r="C3" s="4"/>
      <c r="D3" s="4"/>
      <c r="E3" s="4"/>
      <c r="F3" s="4"/>
      <c r="G3" s="4"/>
      <c r="H3" s="12"/>
      <c r="I3" s="18" t="s">
        <v>3</v>
      </c>
      <c r="J3" s="18"/>
      <c r="K3" s="18"/>
      <c r="L3" s="18"/>
      <c r="M3" s="18"/>
      <c r="N3" s="24"/>
      <c r="O3" s="24"/>
    </row>
    <row r="4" ht="24" customHeight="1" spans="1:15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19" t="s">
        <v>12</v>
      </c>
      <c r="J4" s="6" t="s">
        <v>13</v>
      </c>
      <c r="K4" s="6" t="s">
        <v>14</v>
      </c>
      <c r="L4" s="19" t="s">
        <v>15</v>
      </c>
      <c r="M4" s="19" t="s">
        <v>16</v>
      </c>
      <c r="N4" s="6" t="s">
        <v>17</v>
      </c>
      <c r="O4" s="5" t="s">
        <v>18</v>
      </c>
    </row>
    <row r="5" ht="20" customHeight="1" spans="1:15">
      <c r="A5" s="5"/>
      <c r="B5" s="6"/>
      <c r="C5" s="6"/>
      <c r="D5" s="6"/>
      <c r="E5" s="6"/>
      <c r="F5" s="6"/>
      <c r="G5" s="6"/>
      <c r="H5" s="6"/>
      <c r="I5" s="20"/>
      <c r="J5" s="6"/>
      <c r="K5" s="6"/>
      <c r="L5" s="20"/>
      <c r="M5" s="20"/>
      <c r="N5" s="6"/>
      <c r="O5" s="5"/>
    </row>
    <row r="6" ht="18" customHeight="1" spans="1:16">
      <c r="A6" s="7">
        <v>1</v>
      </c>
      <c r="B6" s="8" t="s">
        <v>19</v>
      </c>
      <c r="C6" s="8" t="s">
        <v>20</v>
      </c>
      <c r="D6" s="9">
        <v>3</v>
      </c>
      <c r="E6" s="13" t="s">
        <v>21</v>
      </c>
      <c r="F6" s="7">
        <v>3</v>
      </c>
      <c r="G6" s="14">
        <v>65.21</v>
      </c>
      <c r="H6" s="14">
        <v>12.13</v>
      </c>
      <c r="I6" s="14">
        <v>53.08</v>
      </c>
      <c r="J6" s="14">
        <f>L6/G6</f>
        <v>6798.51893881307</v>
      </c>
      <c r="K6" s="21">
        <f t="shared" ref="K6:K50" si="0">L6/I6</f>
        <v>8352.13677467973</v>
      </c>
      <c r="L6" s="22">
        <v>443331.42</v>
      </c>
      <c r="M6" s="21"/>
      <c r="N6" s="8" t="s">
        <v>22</v>
      </c>
      <c r="O6" s="25"/>
      <c r="P6" s="26"/>
    </row>
    <row r="7" ht="18" customHeight="1" spans="1:16">
      <c r="A7" s="7">
        <v>2</v>
      </c>
      <c r="B7" s="8" t="s">
        <v>19</v>
      </c>
      <c r="C7" s="8" t="s">
        <v>23</v>
      </c>
      <c r="D7" s="9">
        <v>3</v>
      </c>
      <c r="E7" s="13" t="s">
        <v>24</v>
      </c>
      <c r="F7" s="7">
        <v>3</v>
      </c>
      <c r="G7" s="14">
        <v>100.89</v>
      </c>
      <c r="H7" s="14">
        <v>18.77</v>
      </c>
      <c r="I7" s="14">
        <v>82.12</v>
      </c>
      <c r="J7" s="14">
        <f>L7/G7</f>
        <v>7170.31362054188</v>
      </c>
      <c r="K7" s="21">
        <f t="shared" si="0"/>
        <v>8809.2175009312</v>
      </c>
      <c r="L7" s="22">
        <v>723412.94117647</v>
      </c>
      <c r="M7" s="21"/>
      <c r="N7" s="8" t="s">
        <v>22</v>
      </c>
      <c r="O7" s="25"/>
      <c r="P7" s="26"/>
    </row>
    <row r="8" ht="18" customHeight="1" spans="1:16">
      <c r="A8" s="7">
        <v>3</v>
      </c>
      <c r="B8" s="8" t="s">
        <v>19</v>
      </c>
      <c r="C8" s="8" t="s">
        <v>25</v>
      </c>
      <c r="D8" s="9">
        <v>4</v>
      </c>
      <c r="E8" s="13" t="s">
        <v>24</v>
      </c>
      <c r="F8" s="7">
        <v>3</v>
      </c>
      <c r="G8" s="14">
        <v>82.67</v>
      </c>
      <c r="H8" s="14">
        <v>15.38</v>
      </c>
      <c r="I8" s="14">
        <v>67.29</v>
      </c>
      <c r="J8" s="14">
        <f>L8/G8</f>
        <v>6906.49151267621</v>
      </c>
      <c r="K8" s="21">
        <f t="shared" si="0"/>
        <v>8485.059494025</v>
      </c>
      <c r="L8" s="22">
        <v>570959.653352942</v>
      </c>
      <c r="M8" s="21"/>
      <c r="N8" s="8" t="s">
        <v>22</v>
      </c>
      <c r="O8" s="25"/>
      <c r="P8" s="26"/>
    </row>
    <row r="9" ht="18" customHeight="1" spans="1:16">
      <c r="A9" s="7">
        <v>4</v>
      </c>
      <c r="B9" s="8" t="s">
        <v>19</v>
      </c>
      <c r="C9" s="8" t="s">
        <v>26</v>
      </c>
      <c r="D9" s="9">
        <v>4</v>
      </c>
      <c r="E9" s="13" t="s">
        <v>24</v>
      </c>
      <c r="F9" s="7">
        <v>3</v>
      </c>
      <c r="G9" s="14">
        <v>93.99</v>
      </c>
      <c r="H9" s="14">
        <v>17.49</v>
      </c>
      <c r="I9" s="14">
        <v>76.5</v>
      </c>
      <c r="J9" s="14">
        <f>L9/G9</f>
        <v>7096.09097413264</v>
      </c>
      <c r="K9" s="21">
        <f t="shared" si="0"/>
        <v>8718.45216547355</v>
      </c>
      <c r="L9" s="22">
        <v>666961.590658727</v>
      </c>
      <c r="M9" s="21"/>
      <c r="N9" s="8" t="s">
        <v>22</v>
      </c>
      <c r="O9" s="25"/>
      <c r="P9" s="26"/>
    </row>
    <row r="10" ht="18" customHeight="1" spans="1:16">
      <c r="A10" s="7">
        <v>5</v>
      </c>
      <c r="B10" s="8" t="s">
        <v>19</v>
      </c>
      <c r="C10" s="8" t="s">
        <v>27</v>
      </c>
      <c r="D10" s="9">
        <v>5</v>
      </c>
      <c r="E10" s="13" t="s">
        <v>21</v>
      </c>
      <c r="F10" s="7">
        <v>3</v>
      </c>
      <c r="G10" s="14">
        <v>65.21</v>
      </c>
      <c r="H10" s="14">
        <v>12.13</v>
      </c>
      <c r="I10" s="14">
        <v>53.08</v>
      </c>
      <c r="J10" s="14">
        <f>L10/G10</f>
        <v>6741.58696058885</v>
      </c>
      <c r="K10" s="21">
        <f t="shared" si="0"/>
        <v>8282.19453089674</v>
      </c>
      <c r="L10" s="22">
        <v>439618.885699999</v>
      </c>
      <c r="M10" s="21"/>
      <c r="N10" s="8" t="s">
        <v>22</v>
      </c>
      <c r="O10" s="25"/>
      <c r="P10" s="26"/>
    </row>
    <row r="11" ht="18" customHeight="1" spans="1:16">
      <c r="A11" s="7">
        <v>6</v>
      </c>
      <c r="B11" s="10" t="s">
        <v>28</v>
      </c>
      <c r="C11" s="10" t="s">
        <v>29</v>
      </c>
      <c r="D11" s="11">
        <v>6</v>
      </c>
      <c r="E11" s="15" t="s">
        <v>24</v>
      </c>
      <c r="F11" s="16">
        <v>3</v>
      </c>
      <c r="G11" s="17">
        <v>100.89</v>
      </c>
      <c r="H11" s="17">
        <v>18.77</v>
      </c>
      <c r="I11" s="17">
        <v>82.12</v>
      </c>
      <c r="J11" s="17">
        <f>SUM(L11/G11)</f>
        <v>7240.19883740591</v>
      </c>
      <c r="K11" s="23">
        <f t="shared" si="0"/>
        <v>8895.07623850319</v>
      </c>
      <c r="L11" s="22">
        <v>730463.660705882</v>
      </c>
      <c r="M11" s="21"/>
      <c r="N11" s="8" t="s">
        <v>22</v>
      </c>
      <c r="O11" s="25"/>
      <c r="P11" s="26"/>
    </row>
    <row r="12" ht="18" customHeight="1" spans="1:16">
      <c r="A12" s="7">
        <v>7</v>
      </c>
      <c r="B12" s="8" t="s">
        <v>19</v>
      </c>
      <c r="C12" s="8" t="s">
        <v>30</v>
      </c>
      <c r="D12" s="9">
        <v>6</v>
      </c>
      <c r="E12" s="13" t="s">
        <v>24</v>
      </c>
      <c r="F12" s="7">
        <v>3</v>
      </c>
      <c r="G12" s="14">
        <v>105.83</v>
      </c>
      <c r="H12" s="14">
        <v>19.69</v>
      </c>
      <c r="I12" s="14">
        <v>86.14</v>
      </c>
      <c r="J12" s="14">
        <f t="shared" ref="J12:J23" si="1">L12/G12</f>
        <v>6904.90437229519</v>
      </c>
      <c r="K12" s="21">
        <f t="shared" si="0"/>
        <v>8483.23693661481</v>
      </c>
      <c r="L12" s="22">
        <v>730746.02972</v>
      </c>
      <c r="M12" s="21"/>
      <c r="N12" s="8" t="s">
        <v>22</v>
      </c>
      <c r="O12" s="25"/>
      <c r="P12" s="26"/>
    </row>
    <row r="13" ht="18" customHeight="1" spans="1:16">
      <c r="A13" s="7">
        <v>8</v>
      </c>
      <c r="B13" s="8" t="s">
        <v>19</v>
      </c>
      <c r="C13" s="8" t="s">
        <v>31</v>
      </c>
      <c r="D13" s="9">
        <v>7</v>
      </c>
      <c r="E13" s="13" t="s">
        <v>21</v>
      </c>
      <c r="F13" s="7">
        <v>3</v>
      </c>
      <c r="G13" s="14">
        <v>65.21</v>
      </c>
      <c r="H13" s="14">
        <v>12.13</v>
      </c>
      <c r="I13" s="14">
        <v>53.08</v>
      </c>
      <c r="J13" s="14">
        <f t="shared" si="1"/>
        <v>6781.18696058887</v>
      </c>
      <c r="K13" s="21">
        <f t="shared" si="0"/>
        <v>8330.84404107008</v>
      </c>
      <c r="L13" s="22">
        <v>442201.2017</v>
      </c>
      <c r="M13" s="21"/>
      <c r="N13" s="8" t="s">
        <v>22</v>
      </c>
      <c r="O13" s="25"/>
      <c r="P13" s="26"/>
    </row>
    <row r="14" ht="18" customHeight="1" spans="1:16">
      <c r="A14" s="7">
        <v>9</v>
      </c>
      <c r="B14" s="8" t="s">
        <v>19</v>
      </c>
      <c r="C14" s="8" t="s">
        <v>32</v>
      </c>
      <c r="D14" s="9">
        <v>7</v>
      </c>
      <c r="E14" s="13" t="s">
        <v>24</v>
      </c>
      <c r="F14" s="7">
        <v>3</v>
      </c>
      <c r="G14" s="14">
        <v>105.83</v>
      </c>
      <c r="H14" s="14">
        <v>19.69</v>
      </c>
      <c r="I14" s="14">
        <v>86.14</v>
      </c>
      <c r="J14" s="14">
        <f t="shared" si="1"/>
        <v>7019.18170651044</v>
      </c>
      <c r="K14" s="21">
        <f t="shared" si="0"/>
        <v>8623.6359414906</v>
      </c>
      <c r="L14" s="22">
        <v>742840</v>
      </c>
      <c r="M14" s="21"/>
      <c r="N14" s="8" t="s">
        <v>22</v>
      </c>
      <c r="O14" s="25"/>
      <c r="P14" s="26"/>
    </row>
    <row r="15" ht="18" customHeight="1" spans="1:16">
      <c r="A15" s="7">
        <v>10</v>
      </c>
      <c r="B15" s="8" t="s">
        <v>19</v>
      </c>
      <c r="C15" s="8" t="s">
        <v>33</v>
      </c>
      <c r="D15" s="9">
        <v>8</v>
      </c>
      <c r="E15" s="13" t="s">
        <v>24</v>
      </c>
      <c r="F15" s="7">
        <v>3</v>
      </c>
      <c r="G15" s="14">
        <v>105.83</v>
      </c>
      <c r="H15" s="14">
        <v>19.69</v>
      </c>
      <c r="I15" s="14">
        <v>86.14</v>
      </c>
      <c r="J15" s="14">
        <f t="shared" si="1"/>
        <v>7037.70197486535</v>
      </c>
      <c r="K15" s="21">
        <f t="shared" si="0"/>
        <v>8646.3895983283</v>
      </c>
      <c r="L15" s="22">
        <v>744800</v>
      </c>
      <c r="M15" s="21"/>
      <c r="N15" s="8" t="s">
        <v>22</v>
      </c>
      <c r="O15" s="25"/>
      <c r="P15" s="26"/>
    </row>
    <row r="16" ht="18" customHeight="1" spans="1:16">
      <c r="A16" s="7">
        <v>11</v>
      </c>
      <c r="B16" s="10" t="s">
        <v>28</v>
      </c>
      <c r="C16" s="10" t="s">
        <v>34</v>
      </c>
      <c r="D16" s="11">
        <v>10</v>
      </c>
      <c r="E16" s="15" t="s">
        <v>24</v>
      </c>
      <c r="F16" s="16">
        <v>3</v>
      </c>
      <c r="G16" s="14">
        <v>125.57</v>
      </c>
      <c r="H16" s="17">
        <v>19.69</v>
      </c>
      <c r="I16" s="17">
        <v>86.14</v>
      </c>
      <c r="J16" s="17">
        <f t="shared" si="1"/>
        <v>6370.94847495421</v>
      </c>
      <c r="K16" s="23">
        <f t="shared" si="0"/>
        <v>9287.20687253309</v>
      </c>
      <c r="L16" s="22">
        <v>800000</v>
      </c>
      <c r="M16" s="21"/>
      <c r="N16" s="8" t="s">
        <v>22</v>
      </c>
      <c r="O16" s="25"/>
      <c r="P16" s="26"/>
    </row>
    <row r="17" ht="18" customHeight="1" spans="1:16">
      <c r="A17" s="7">
        <v>12</v>
      </c>
      <c r="B17" s="8" t="s">
        <v>19</v>
      </c>
      <c r="C17" s="8" t="s">
        <v>35</v>
      </c>
      <c r="D17" s="9">
        <v>10</v>
      </c>
      <c r="E17" s="13" t="s">
        <v>24</v>
      </c>
      <c r="F17" s="7">
        <v>3</v>
      </c>
      <c r="G17" s="14">
        <v>105.83</v>
      </c>
      <c r="H17" s="14">
        <v>19.69</v>
      </c>
      <c r="I17" s="14">
        <v>86.14</v>
      </c>
      <c r="J17" s="14">
        <f t="shared" si="1"/>
        <v>7054.37021638477</v>
      </c>
      <c r="K17" s="21">
        <f t="shared" si="0"/>
        <v>8666.86788948224</v>
      </c>
      <c r="L17" s="22">
        <v>746564</v>
      </c>
      <c r="M17" s="21"/>
      <c r="N17" s="8" t="s">
        <v>22</v>
      </c>
      <c r="O17" s="25"/>
      <c r="P17" s="26"/>
    </row>
    <row r="18" ht="18" customHeight="1" spans="1:16">
      <c r="A18" s="7">
        <v>13</v>
      </c>
      <c r="B18" s="8" t="s">
        <v>19</v>
      </c>
      <c r="C18" s="8" t="s">
        <v>36</v>
      </c>
      <c r="D18" s="9">
        <v>11</v>
      </c>
      <c r="E18" s="13" t="s">
        <v>24</v>
      </c>
      <c r="F18" s="7">
        <v>3</v>
      </c>
      <c r="G18" s="14">
        <v>105.83</v>
      </c>
      <c r="H18" s="14">
        <v>19.69</v>
      </c>
      <c r="I18" s="14">
        <v>86.14</v>
      </c>
      <c r="J18" s="14">
        <f t="shared" si="1"/>
        <v>7072.89048473968</v>
      </c>
      <c r="K18" s="21">
        <f t="shared" si="0"/>
        <v>8689.62154631994</v>
      </c>
      <c r="L18" s="22">
        <v>748524</v>
      </c>
      <c r="M18" s="21"/>
      <c r="N18" s="8" t="s">
        <v>22</v>
      </c>
      <c r="O18" s="25"/>
      <c r="P18" s="26"/>
    </row>
    <row r="19" ht="18" customHeight="1" spans="1:16">
      <c r="A19" s="7">
        <v>14</v>
      </c>
      <c r="B19" s="8" t="s">
        <v>19</v>
      </c>
      <c r="C19" s="8" t="s">
        <v>37</v>
      </c>
      <c r="D19" s="9">
        <v>12</v>
      </c>
      <c r="E19" s="13" t="s">
        <v>24</v>
      </c>
      <c r="F19" s="7">
        <v>3</v>
      </c>
      <c r="G19" s="14">
        <v>105.83</v>
      </c>
      <c r="H19" s="14">
        <v>19.69</v>
      </c>
      <c r="I19" s="14">
        <v>86.14</v>
      </c>
      <c r="J19" s="14">
        <f t="shared" si="1"/>
        <v>7065.03909323636</v>
      </c>
      <c r="K19" s="21">
        <f t="shared" si="0"/>
        <v>8679.97547291855</v>
      </c>
      <c r="L19" s="22">
        <v>747693.087237204</v>
      </c>
      <c r="M19" s="21"/>
      <c r="N19" s="8" t="s">
        <v>22</v>
      </c>
      <c r="O19" s="25"/>
      <c r="P19" s="26"/>
    </row>
    <row r="20" ht="18" customHeight="1" spans="1:16">
      <c r="A20" s="7">
        <v>15</v>
      </c>
      <c r="B20" s="8" t="s">
        <v>19</v>
      </c>
      <c r="C20" s="8" t="s">
        <v>38</v>
      </c>
      <c r="D20" s="9">
        <v>14</v>
      </c>
      <c r="E20" s="13" t="s">
        <v>21</v>
      </c>
      <c r="F20" s="7">
        <v>3</v>
      </c>
      <c r="G20" s="14">
        <v>65.21</v>
      </c>
      <c r="H20" s="14">
        <v>12.13</v>
      </c>
      <c r="I20" s="14">
        <v>53.08</v>
      </c>
      <c r="J20" s="14">
        <f t="shared" si="1"/>
        <v>6919.78696058888</v>
      </c>
      <c r="K20" s="21">
        <f t="shared" si="0"/>
        <v>8501.11732667673</v>
      </c>
      <c r="L20" s="22">
        <v>451239.307700001</v>
      </c>
      <c r="M20" s="21"/>
      <c r="N20" s="8" t="s">
        <v>22</v>
      </c>
      <c r="O20" s="25"/>
      <c r="P20" s="26"/>
    </row>
    <row r="21" ht="18" customHeight="1" spans="1:16">
      <c r="A21" s="7">
        <v>16</v>
      </c>
      <c r="B21" s="8" t="s">
        <v>19</v>
      </c>
      <c r="C21" s="8" t="s">
        <v>39</v>
      </c>
      <c r="D21" s="9">
        <v>14</v>
      </c>
      <c r="E21" s="13" t="s">
        <v>24</v>
      </c>
      <c r="F21" s="7">
        <v>3</v>
      </c>
      <c r="G21" s="14">
        <v>93.99</v>
      </c>
      <c r="H21" s="14">
        <v>17.49</v>
      </c>
      <c r="I21" s="14">
        <v>76.5</v>
      </c>
      <c r="J21" s="14">
        <f t="shared" si="1"/>
        <v>7350.66038589735</v>
      </c>
      <c r="K21" s="21">
        <f t="shared" si="0"/>
        <v>9031.22313294761</v>
      </c>
      <c r="L21" s="22">
        <v>690888.569670492</v>
      </c>
      <c r="M21" s="21"/>
      <c r="N21" s="8" t="s">
        <v>22</v>
      </c>
      <c r="O21" s="25"/>
      <c r="P21" s="26"/>
    </row>
    <row r="22" ht="18" customHeight="1" spans="1:16">
      <c r="A22" s="7">
        <v>17</v>
      </c>
      <c r="B22" s="8" t="s">
        <v>19</v>
      </c>
      <c r="C22" s="8" t="s">
        <v>40</v>
      </c>
      <c r="D22" s="9">
        <v>14</v>
      </c>
      <c r="E22" s="13" t="s">
        <v>24</v>
      </c>
      <c r="F22" s="7">
        <v>3</v>
      </c>
      <c r="G22" s="14">
        <v>105.83</v>
      </c>
      <c r="H22" s="14">
        <v>19.69</v>
      </c>
      <c r="I22" s="14">
        <v>86.14</v>
      </c>
      <c r="J22" s="14">
        <f t="shared" si="1"/>
        <v>7042.67203441283</v>
      </c>
      <c r="K22" s="21">
        <f t="shared" si="0"/>
        <v>8652.49572094161</v>
      </c>
      <c r="L22" s="22">
        <v>745325.98140191</v>
      </c>
      <c r="M22" s="21"/>
      <c r="N22" s="8" t="s">
        <v>22</v>
      </c>
      <c r="O22" s="25"/>
      <c r="P22" s="26"/>
    </row>
    <row r="23" ht="18" customHeight="1" spans="1:16">
      <c r="A23" s="7">
        <v>18</v>
      </c>
      <c r="B23" s="8" t="s">
        <v>19</v>
      </c>
      <c r="C23" s="8" t="s">
        <v>41</v>
      </c>
      <c r="D23" s="9">
        <v>15</v>
      </c>
      <c r="E23" s="13" t="s">
        <v>21</v>
      </c>
      <c r="F23" s="7">
        <v>3</v>
      </c>
      <c r="G23" s="14">
        <v>65.21</v>
      </c>
      <c r="H23" s="14">
        <v>12.13</v>
      </c>
      <c r="I23" s="14">
        <v>53.08</v>
      </c>
      <c r="J23" s="14">
        <f t="shared" si="1"/>
        <v>6928.0785155651</v>
      </c>
      <c r="K23" s="21">
        <f t="shared" si="0"/>
        <v>8511.30369253956</v>
      </c>
      <c r="L23" s="22">
        <v>451780</v>
      </c>
      <c r="M23" s="21"/>
      <c r="N23" s="8" t="s">
        <v>22</v>
      </c>
      <c r="O23" s="25"/>
      <c r="P23" s="26"/>
    </row>
    <row r="24" ht="18" customHeight="1" spans="1:16">
      <c r="A24" s="7">
        <v>19</v>
      </c>
      <c r="B24" s="8" t="s">
        <v>19</v>
      </c>
      <c r="C24" s="8" t="s">
        <v>42</v>
      </c>
      <c r="D24" s="9">
        <v>16</v>
      </c>
      <c r="E24" s="13" t="s">
        <v>24</v>
      </c>
      <c r="F24" s="7">
        <v>3</v>
      </c>
      <c r="G24" s="14">
        <v>105.83</v>
      </c>
      <c r="H24" s="14">
        <v>19.69</v>
      </c>
      <c r="I24" s="14">
        <v>86.14</v>
      </c>
      <c r="J24" s="14">
        <f t="shared" ref="J24:J52" si="2">L24/G24</f>
        <v>7222.90465841444</v>
      </c>
      <c r="K24" s="21">
        <f t="shared" si="0"/>
        <v>8873.92616670536</v>
      </c>
      <c r="L24" s="22">
        <v>764400</v>
      </c>
      <c r="M24" s="21"/>
      <c r="N24" s="8" t="s">
        <v>22</v>
      </c>
      <c r="O24" s="25"/>
      <c r="P24" s="26"/>
    </row>
    <row r="25" ht="18" customHeight="1" spans="1:16">
      <c r="A25" s="7">
        <v>20</v>
      </c>
      <c r="B25" s="8" t="s">
        <v>19</v>
      </c>
      <c r="C25" s="8" t="s">
        <v>43</v>
      </c>
      <c r="D25" s="9">
        <v>17</v>
      </c>
      <c r="E25" s="13" t="s">
        <v>21</v>
      </c>
      <c r="F25" s="7">
        <v>3</v>
      </c>
      <c r="G25" s="14">
        <v>65.21</v>
      </c>
      <c r="H25" s="14">
        <v>12.13</v>
      </c>
      <c r="I25" s="14">
        <v>53.08</v>
      </c>
      <c r="J25" s="14">
        <f t="shared" si="2"/>
        <v>7033.27710473854</v>
      </c>
      <c r="K25" s="21">
        <f t="shared" si="0"/>
        <v>8640.5425772419</v>
      </c>
      <c r="L25" s="22">
        <v>458640</v>
      </c>
      <c r="M25" s="21"/>
      <c r="N25" s="8" t="s">
        <v>22</v>
      </c>
      <c r="O25" s="25"/>
      <c r="P25" s="26"/>
    </row>
    <row r="26" ht="18" customHeight="1" spans="1:16">
      <c r="A26" s="7">
        <v>21</v>
      </c>
      <c r="B26" s="8" t="s">
        <v>19</v>
      </c>
      <c r="C26" s="8" t="s">
        <v>44</v>
      </c>
      <c r="D26" s="9">
        <v>18</v>
      </c>
      <c r="E26" s="13" t="s">
        <v>24</v>
      </c>
      <c r="F26" s="7">
        <v>3</v>
      </c>
      <c r="G26" s="14">
        <v>82.67</v>
      </c>
      <c r="H26" s="14">
        <v>15.38</v>
      </c>
      <c r="I26" s="14">
        <v>67.29</v>
      </c>
      <c r="J26" s="14">
        <f t="shared" si="2"/>
        <v>7141.34563032326</v>
      </c>
      <c r="K26" s="21">
        <f t="shared" si="0"/>
        <v>8773.59255846075</v>
      </c>
      <c r="L26" s="22">
        <v>590375.043258824</v>
      </c>
      <c r="M26" s="21"/>
      <c r="N26" s="8" t="s">
        <v>22</v>
      </c>
      <c r="O26" s="25"/>
      <c r="P26" s="26"/>
    </row>
    <row r="27" ht="18" customHeight="1" spans="1:16">
      <c r="A27" s="7">
        <v>22</v>
      </c>
      <c r="B27" s="8" t="s">
        <v>19</v>
      </c>
      <c r="C27" s="8" t="s">
        <v>45</v>
      </c>
      <c r="D27" s="9">
        <v>18</v>
      </c>
      <c r="E27" s="13" t="s">
        <v>21</v>
      </c>
      <c r="F27" s="7">
        <v>3</v>
      </c>
      <c r="G27" s="14">
        <v>65.21</v>
      </c>
      <c r="H27" s="14">
        <v>12.13</v>
      </c>
      <c r="I27" s="14">
        <v>53.08</v>
      </c>
      <c r="J27" s="14">
        <f t="shared" si="2"/>
        <v>6929.68696058887</v>
      </c>
      <c r="K27" s="21">
        <f t="shared" si="0"/>
        <v>8513.27970422005</v>
      </c>
      <c r="L27" s="22">
        <v>451884.8867</v>
      </c>
      <c r="M27" s="21"/>
      <c r="N27" s="8" t="s">
        <v>22</v>
      </c>
      <c r="O27" s="25"/>
      <c r="P27" s="26"/>
    </row>
    <row r="28" ht="18" customHeight="1" spans="1:16">
      <c r="A28" s="7">
        <v>23</v>
      </c>
      <c r="B28" s="8" t="s">
        <v>19</v>
      </c>
      <c r="C28" s="8" t="s">
        <v>46</v>
      </c>
      <c r="D28" s="9">
        <v>18</v>
      </c>
      <c r="E28" s="13" t="s">
        <v>47</v>
      </c>
      <c r="F28" s="7">
        <v>3</v>
      </c>
      <c r="G28" s="14">
        <v>125.57</v>
      </c>
      <c r="H28" s="14">
        <v>23.36</v>
      </c>
      <c r="I28" s="14">
        <v>102.21</v>
      </c>
      <c r="J28" s="14">
        <f t="shared" si="2"/>
        <v>7506.57666160426</v>
      </c>
      <c r="K28" s="21">
        <f t="shared" si="0"/>
        <v>9222.19774383766</v>
      </c>
      <c r="L28" s="22">
        <v>942600.831397647</v>
      </c>
      <c r="M28" s="21"/>
      <c r="N28" s="8" t="s">
        <v>22</v>
      </c>
      <c r="O28" s="25"/>
      <c r="P28" s="26"/>
    </row>
    <row r="29" ht="18" customHeight="1" spans="1:16">
      <c r="A29" s="7">
        <v>24</v>
      </c>
      <c r="B29" s="8" t="s">
        <v>19</v>
      </c>
      <c r="C29" s="8" t="s">
        <v>48</v>
      </c>
      <c r="D29" s="9">
        <v>18</v>
      </c>
      <c r="E29" s="13" t="s">
        <v>24</v>
      </c>
      <c r="F29" s="7">
        <v>3</v>
      </c>
      <c r="G29" s="14">
        <v>93.99</v>
      </c>
      <c r="H29" s="14">
        <v>17.49</v>
      </c>
      <c r="I29" s="14">
        <v>76.5</v>
      </c>
      <c r="J29" s="14">
        <f t="shared" si="2"/>
        <v>7258.0084439521</v>
      </c>
      <c r="K29" s="21">
        <f t="shared" si="0"/>
        <v>8917.38841368703</v>
      </c>
      <c r="L29" s="22">
        <v>682180.213647058</v>
      </c>
      <c r="M29" s="21"/>
      <c r="N29" s="8" t="s">
        <v>22</v>
      </c>
      <c r="O29" s="25"/>
      <c r="P29" s="26"/>
    </row>
    <row r="30" ht="18" customHeight="1" spans="1:16">
      <c r="A30" s="7">
        <v>25</v>
      </c>
      <c r="B30" s="8" t="s">
        <v>19</v>
      </c>
      <c r="C30" s="8" t="s">
        <v>49</v>
      </c>
      <c r="D30" s="9">
        <v>18</v>
      </c>
      <c r="E30" s="13" t="s">
        <v>24</v>
      </c>
      <c r="F30" s="7">
        <v>3</v>
      </c>
      <c r="G30" s="14">
        <v>100.89</v>
      </c>
      <c r="H30" s="14">
        <v>18.77</v>
      </c>
      <c r="I30" s="14">
        <v>82.12</v>
      </c>
      <c r="J30" s="14">
        <f t="shared" si="2"/>
        <v>7422.91695505297</v>
      </c>
      <c r="K30" s="21">
        <f t="shared" si="0"/>
        <v>9119.55786160855</v>
      </c>
      <c r="L30" s="22">
        <v>748898.091595294</v>
      </c>
      <c r="M30" s="21"/>
      <c r="N30" s="8" t="s">
        <v>22</v>
      </c>
      <c r="O30" s="25"/>
      <c r="P30" s="26"/>
    </row>
    <row r="31" ht="18" customHeight="1" spans="1:16">
      <c r="A31" s="7">
        <v>26</v>
      </c>
      <c r="B31" s="8" t="s">
        <v>19</v>
      </c>
      <c r="C31" s="8" t="s">
        <v>50</v>
      </c>
      <c r="D31" s="9">
        <v>18</v>
      </c>
      <c r="E31" s="13" t="s">
        <v>24</v>
      </c>
      <c r="F31" s="7">
        <v>3</v>
      </c>
      <c r="G31" s="14">
        <v>105.83</v>
      </c>
      <c r="H31" s="14">
        <v>19.69</v>
      </c>
      <c r="I31" s="14">
        <v>86.14</v>
      </c>
      <c r="J31" s="14">
        <f t="shared" si="2"/>
        <v>7019.12625464813</v>
      </c>
      <c r="K31" s="21">
        <f t="shared" si="0"/>
        <v>8623.56781436513</v>
      </c>
      <c r="L31" s="22">
        <v>742834.131529412</v>
      </c>
      <c r="M31" s="21"/>
      <c r="N31" s="8" t="s">
        <v>22</v>
      </c>
      <c r="O31" s="25"/>
      <c r="P31" s="26"/>
    </row>
    <row r="32" ht="18" customHeight="1" spans="1:16">
      <c r="A32" s="7">
        <v>27</v>
      </c>
      <c r="B32" s="8" t="s">
        <v>19</v>
      </c>
      <c r="C32" s="8" t="s">
        <v>51</v>
      </c>
      <c r="D32" s="9">
        <v>19</v>
      </c>
      <c r="E32" s="13" t="s">
        <v>21</v>
      </c>
      <c r="F32" s="7">
        <v>3</v>
      </c>
      <c r="G32" s="14">
        <v>65.21</v>
      </c>
      <c r="H32" s="14">
        <v>12.13</v>
      </c>
      <c r="I32" s="14">
        <v>53.08</v>
      </c>
      <c r="J32" s="14">
        <f t="shared" si="2"/>
        <v>7018.78696058887</v>
      </c>
      <c r="K32" s="21">
        <f t="shared" si="0"/>
        <v>8622.74110211002</v>
      </c>
      <c r="L32" s="22">
        <v>457695.0977</v>
      </c>
      <c r="M32" s="21"/>
      <c r="N32" s="8" t="s">
        <v>22</v>
      </c>
      <c r="O32" s="25"/>
      <c r="P32" s="26"/>
    </row>
    <row r="33" ht="18" customHeight="1" spans="1:16">
      <c r="A33" s="7">
        <v>28</v>
      </c>
      <c r="B33" s="8" t="s">
        <v>19</v>
      </c>
      <c r="C33" s="8" t="s">
        <v>52</v>
      </c>
      <c r="D33" s="9">
        <v>20</v>
      </c>
      <c r="E33" s="13" t="s">
        <v>21</v>
      </c>
      <c r="F33" s="7">
        <v>3</v>
      </c>
      <c r="G33" s="14">
        <v>65.21</v>
      </c>
      <c r="H33" s="14">
        <v>12.13</v>
      </c>
      <c r="I33" s="14">
        <v>53.08</v>
      </c>
      <c r="J33" s="14">
        <f t="shared" si="2"/>
        <v>7038.58696058887</v>
      </c>
      <c r="K33" s="21">
        <f t="shared" si="0"/>
        <v>8647.06585719668</v>
      </c>
      <c r="L33" s="22">
        <v>458986.2557</v>
      </c>
      <c r="M33" s="21"/>
      <c r="N33" s="8" t="s">
        <v>22</v>
      </c>
      <c r="O33" s="25"/>
      <c r="P33" s="26"/>
    </row>
    <row r="34" ht="18" customHeight="1" spans="1:16">
      <c r="A34" s="7">
        <v>29</v>
      </c>
      <c r="B34" s="8" t="s">
        <v>19</v>
      </c>
      <c r="C34" s="8" t="s">
        <v>53</v>
      </c>
      <c r="D34" s="9">
        <v>20</v>
      </c>
      <c r="E34" s="13" t="s">
        <v>24</v>
      </c>
      <c r="F34" s="7">
        <v>3</v>
      </c>
      <c r="G34" s="14">
        <v>105.83</v>
      </c>
      <c r="H34" s="14">
        <v>19.69</v>
      </c>
      <c r="I34" s="14">
        <v>86.14</v>
      </c>
      <c r="J34" s="14">
        <f t="shared" si="2"/>
        <v>7232.16479259189</v>
      </c>
      <c r="K34" s="21">
        <f t="shared" si="0"/>
        <v>8885.30299512422</v>
      </c>
      <c r="L34" s="22">
        <v>765380</v>
      </c>
      <c r="M34" s="21"/>
      <c r="N34" s="8" t="s">
        <v>22</v>
      </c>
      <c r="O34" s="25"/>
      <c r="P34" s="26"/>
    </row>
    <row r="35" ht="18" customHeight="1" spans="1:16">
      <c r="A35" s="7">
        <v>30</v>
      </c>
      <c r="B35" s="8" t="s">
        <v>19</v>
      </c>
      <c r="C35" s="8" t="s">
        <v>54</v>
      </c>
      <c r="D35" s="9">
        <v>21</v>
      </c>
      <c r="E35" s="13" t="s">
        <v>24</v>
      </c>
      <c r="F35" s="7">
        <v>3</v>
      </c>
      <c r="G35" s="14">
        <v>105.83</v>
      </c>
      <c r="H35" s="14">
        <v>19.69</v>
      </c>
      <c r="I35" s="14">
        <v>86.14</v>
      </c>
      <c r="J35" s="14">
        <f t="shared" si="2"/>
        <v>7195.12425588207</v>
      </c>
      <c r="K35" s="21">
        <f t="shared" si="0"/>
        <v>8839.7956814488</v>
      </c>
      <c r="L35" s="22">
        <v>761460</v>
      </c>
      <c r="M35" s="21"/>
      <c r="N35" s="8" t="s">
        <v>22</v>
      </c>
      <c r="O35" s="25"/>
      <c r="P35" s="26"/>
    </row>
    <row r="36" ht="18" customHeight="1" spans="1:16">
      <c r="A36" s="7">
        <v>31</v>
      </c>
      <c r="B36" s="8" t="s">
        <v>19</v>
      </c>
      <c r="C36" s="8" t="s">
        <v>55</v>
      </c>
      <c r="D36" s="9">
        <v>22</v>
      </c>
      <c r="E36" s="13" t="s">
        <v>21</v>
      </c>
      <c r="F36" s="7">
        <v>3</v>
      </c>
      <c r="G36" s="14">
        <v>65.21</v>
      </c>
      <c r="H36" s="14">
        <v>12.13</v>
      </c>
      <c r="I36" s="14">
        <v>53.08</v>
      </c>
      <c r="J36" s="14">
        <f t="shared" si="2"/>
        <v>7051.3171328829</v>
      </c>
      <c r="K36" s="21">
        <f t="shared" si="0"/>
        <v>8662.70516645241</v>
      </c>
      <c r="L36" s="22">
        <v>459816.390235294</v>
      </c>
      <c r="M36" s="21"/>
      <c r="N36" s="8" t="s">
        <v>22</v>
      </c>
      <c r="O36" s="25"/>
      <c r="P36" s="26"/>
    </row>
    <row r="37" ht="18" customHeight="1" spans="1:16">
      <c r="A37" s="7">
        <v>32</v>
      </c>
      <c r="B37" s="8" t="s">
        <v>19</v>
      </c>
      <c r="C37" s="8" t="s">
        <v>56</v>
      </c>
      <c r="D37" s="9">
        <v>22</v>
      </c>
      <c r="E37" s="13" t="s">
        <v>24</v>
      </c>
      <c r="F37" s="7">
        <v>3</v>
      </c>
      <c r="G37" s="14">
        <v>105.83</v>
      </c>
      <c r="H37" s="14">
        <v>19.69</v>
      </c>
      <c r="I37" s="14">
        <v>86.14</v>
      </c>
      <c r="J37" s="14">
        <f t="shared" si="2"/>
        <v>7250.6850609468</v>
      </c>
      <c r="K37" s="21">
        <f t="shared" si="0"/>
        <v>8908.05665196192</v>
      </c>
      <c r="L37" s="22">
        <v>767340</v>
      </c>
      <c r="M37" s="21"/>
      <c r="N37" s="8" t="s">
        <v>22</v>
      </c>
      <c r="O37" s="25"/>
      <c r="P37" s="26"/>
    </row>
    <row r="38" ht="18" customHeight="1" spans="1:16">
      <c r="A38" s="7">
        <v>33</v>
      </c>
      <c r="B38" s="8" t="s">
        <v>19</v>
      </c>
      <c r="C38" s="8" t="s">
        <v>57</v>
      </c>
      <c r="D38" s="9">
        <v>23</v>
      </c>
      <c r="E38" s="13" t="s">
        <v>21</v>
      </c>
      <c r="F38" s="7">
        <v>3</v>
      </c>
      <c r="G38" s="14">
        <v>65.21</v>
      </c>
      <c r="H38" s="14">
        <v>12.13</v>
      </c>
      <c r="I38" s="14">
        <v>53.08</v>
      </c>
      <c r="J38" s="14">
        <f t="shared" si="2"/>
        <v>7074.61125052997</v>
      </c>
      <c r="K38" s="21">
        <f t="shared" si="0"/>
        <v>8691.3225253779</v>
      </c>
      <c r="L38" s="22">
        <v>461335.399647059</v>
      </c>
      <c r="M38" s="21"/>
      <c r="N38" s="8" t="s">
        <v>22</v>
      </c>
      <c r="O38" s="25"/>
      <c r="P38" s="26"/>
    </row>
    <row r="39" ht="18" customHeight="1" spans="1:16">
      <c r="A39" s="7">
        <v>34</v>
      </c>
      <c r="B39" s="8" t="s">
        <v>19</v>
      </c>
      <c r="C39" s="8" t="s">
        <v>58</v>
      </c>
      <c r="D39" s="9">
        <v>23</v>
      </c>
      <c r="E39" s="13" t="s">
        <v>24</v>
      </c>
      <c r="F39" s="7">
        <v>3</v>
      </c>
      <c r="G39" s="14">
        <v>105.83</v>
      </c>
      <c r="H39" s="14">
        <v>19.69</v>
      </c>
      <c r="I39" s="14">
        <v>86.14</v>
      </c>
      <c r="J39" s="14">
        <f t="shared" si="2"/>
        <v>7222.90465841444</v>
      </c>
      <c r="K39" s="21">
        <f t="shared" si="0"/>
        <v>8873.92616670536</v>
      </c>
      <c r="L39" s="22">
        <v>764400</v>
      </c>
      <c r="M39" s="21"/>
      <c r="N39" s="8" t="s">
        <v>22</v>
      </c>
      <c r="O39" s="25"/>
      <c r="P39" s="26"/>
    </row>
    <row r="40" ht="18" customHeight="1" spans="1:16">
      <c r="A40" s="7">
        <v>35</v>
      </c>
      <c r="B40" s="8" t="s">
        <v>19</v>
      </c>
      <c r="C40" s="8" t="s">
        <v>59</v>
      </c>
      <c r="D40" s="9">
        <v>24</v>
      </c>
      <c r="E40" s="13" t="s">
        <v>24</v>
      </c>
      <c r="F40" s="7">
        <v>3</v>
      </c>
      <c r="G40" s="14">
        <v>82.67</v>
      </c>
      <c r="H40" s="14">
        <v>15.38</v>
      </c>
      <c r="I40" s="14">
        <v>67.29</v>
      </c>
      <c r="J40" s="14">
        <f t="shared" si="2"/>
        <v>7200.55</v>
      </c>
      <c r="K40" s="21">
        <f t="shared" si="0"/>
        <v>8846.328852727</v>
      </c>
      <c r="L40" s="22">
        <v>595269.4685</v>
      </c>
      <c r="M40" s="21"/>
      <c r="N40" s="8" t="s">
        <v>22</v>
      </c>
      <c r="O40" s="25"/>
      <c r="P40" s="26"/>
    </row>
    <row r="41" ht="18" customHeight="1" spans="1:16">
      <c r="A41" s="7">
        <v>36</v>
      </c>
      <c r="B41" s="8" t="s">
        <v>19</v>
      </c>
      <c r="C41" s="8" t="s">
        <v>60</v>
      </c>
      <c r="D41" s="9">
        <v>24</v>
      </c>
      <c r="E41" s="13" t="s">
        <v>21</v>
      </c>
      <c r="F41" s="7">
        <v>3</v>
      </c>
      <c r="G41" s="14">
        <v>65.21</v>
      </c>
      <c r="H41" s="14">
        <v>12.13</v>
      </c>
      <c r="I41" s="14">
        <v>53.08</v>
      </c>
      <c r="J41" s="14">
        <f t="shared" si="2"/>
        <v>7043.53696058887</v>
      </c>
      <c r="K41" s="21">
        <f t="shared" si="0"/>
        <v>8653.14704596835</v>
      </c>
      <c r="L41" s="22">
        <v>459309.0452</v>
      </c>
      <c r="M41" s="21"/>
      <c r="N41" s="8" t="s">
        <v>22</v>
      </c>
      <c r="O41" s="25"/>
      <c r="P41" s="26"/>
    </row>
    <row r="42" ht="18" customHeight="1" spans="1:16">
      <c r="A42" s="7">
        <v>37</v>
      </c>
      <c r="B42" s="8" t="s">
        <v>19</v>
      </c>
      <c r="C42" s="8" t="s">
        <v>61</v>
      </c>
      <c r="D42" s="9">
        <v>24</v>
      </c>
      <c r="E42" s="13" t="s">
        <v>47</v>
      </c>
      <c r="F42" s="7">
        <v>3</v>
      </c>
      <c r="G42" s="14">
        <v>125.57</v>
      </c>
      <c r="H42" s="14">
        <v>23.36</v>
      </c>
      <c r="I42" s="14">
        <v>102.21</v>
      </c>
      <c r="J42" s="14">
        <f t="shared" si="2"/>
        <v>7584.05430866309</v>
      </c>
      <c r="K42" s="21">
        <f t="shared" si="0"/>
        <v>9317.38283474048</v>
      </c>
      <c r="L42" s="22">
        <v>952329.699538824</v>
      </c>
      <c r="M42" s="21"/>
      <c r="N42" s="8" t="s">
        <v>22</v>
      </c>
      <c r="O42" s="25"/>
      <c r="P42" s="26"/>
    </row>
    <row r="43" ht="18" customHeight="1" spans="1:16">
      <c r="A43" s="7">
        <v>38</v>
      </c>
      <c r="B43" s="8" t="s">
        <v>19</v>
      </c>
      <c r="C43" s="8" t="s">
        <v>62</v>
      </c>
      <c r="D43" s="9">
        <v>24</v>
      </c>
      <c r="E43" s="13" t="s">
        <v>24</v>
      </c>
      <c r="F43" s="7">
        <v>3</v>
      </c>
      <c r="G43" s="14">
        <v>93.99</v>
      </c>
      <c r="H43" s="14">
        <v>17.49</v>
      </c>
      <c r="I43" s="14">
        <v>76.5</v>
      </c>
      <c r="J43" s="14">
        <f t="shared" si="2"/>
        <v>7477.9450917797</v>
      </c>
      <c r="K43" s="21">
        <f t="shared" si="0"/>
        <v>9187.60861668463</v>
      </c>
      <c r="L43" s="22">
        <v>702852.059176374</v>
      </c>
      <c r="M43" s="21"/>
      <c r="N43" s="8" t="s">
        <v>22</v>
      </c>
      <c r="O43" s="25"/>
      <c r="P43" s="26"/>
    </row>
    <row r="44" ht="18" customHeight="1" spans="1:16">
      <c r="A44" s="7">
        <v>39</v>
      </c>
      <c r="B44" s="8" t="s">
        <v>19</v>
      </c>
      <c r="C44" s="8" t="s">
        <v>63</v>
      </c>
      <c r="D44" s="9">
        <v>24</v>
      </c>
      <c r="E44" s="13" t="s">
        <v>24</v>
      </c>
      <c r="F44" s="7">
        <v>3</v>
      </c>
      <c r="G44" s="14">
        <v>105.83</v>
      </c>
      <c r="H44" s="14">
        <v>19.69</v>
      </c>
      <c r="I44" s="14">
        <v>86.14</v>
      </c>
      <c r="J44" s="14">
        <f t="shared" si="2"/>
        <v>7139.56345081735</v>
      </c>
      <c r="K44" s="21">
        <f t="shared" si="0"/>
        <v>8771.53471093569</v>
      </c>
      <c r="L44" s="22">
        <v>755580</v>
      </c>
      <c r="M44" s="21"/>
      <c r="N44" s="8" t="s">
        <v>22</v>
      </c>
      <c r="O44" s="25"/>
      <c r="P44" s="26"/>
    </row>
    <row r="45" ht="18" customHeight="1" spans="1:16">
      <c r="A45" s="7">
        <v>40</v>
      </c>
      <c r="B45" s="8" t="s">
        <v>19</v>
      </c>
      <c r="C45" s="8" t="s">
        <v>64</v>
      </c>
      <c r="D45" s="9">
        <v>25</v>
      </c>
      <c r="E45" s="13" t="s">
        <v>21</v>
      </c>
      <c r="F45" s="7">
        <v>3</v>
      </c>
      <c r="G45" s="14">
        <v>65.21</v>
      </c>
      <c r="H45" s="14">
        <v>12.13</v>
      </c>
      <c r="I45" s="14">
        <v>53.08</v>
      </c>
      <c r="J45" s="14">
        <f t="shared" si="2"/>
        <v>7018.78696058887</v>
      </c>
      <c r="K45" s="21">
        <f t="shared" si="0"/>
        <v>8622.74110211002</v>
      </c>
      <c r="L45" s="22">
        <v>457695.0977</v>
      </c>
      <c r="M45" s="21"/>
      <c r="N45" s="8" t="s">
        <v>22</v>
      </c>
      <c r="O45" s="25"/>
      <c r="P45" s="26"/>
    </row>
    <row r="46" ht="18" customHeight="1" spans="1:16">
      <c r="A46" s="7">
        <v>41</v>
      </c>
      <c r="B46" s="8" t="s">
        <v>19</v>
      </c>
      <c r="C46" s="8" t="s">
        <v>65</v>
      </c>
      <c r="D46" s="9">
        <v>25</v>
      </c>
      <c r="E46" s="13" t="s">
        <v>24</v>
      </c>
      <c r="F46" s="7">
        <v>3</v>
      </c>
      <c r="G46" s="14">
        <v>93.99</v>
      </c>
      <c r="H46" s="14">
        <v>17.49</v>
      </c>
      <c r="I46" s="14">
        <v>76.5</v>
      </c>
      <c r="J46" s="14">
        <f t="shared" si="2"/>
        <v>7450.27450354441</v>
      </c>
      <c r="K46" s="21">
        <f t="shared" si="0"/>
        <v>9153.61177239397</v>
      </c>
      <c r="L46" s="22">
        <v>700251.300588139</v>
      </c>
      <c r="M46" s="21"/>
      <c r="N46" s="8" t="s">
        <v>22</v>
      </c>
      <c r="O46" s="25"/>
      <c r="P46" s="26"/>
    </row>
    <row r="47" ht="18" customHeight="1" spans="1:16">
      <c r="A47" s="7">
        <v>42</v>
      </c>
      <c r="B47" s="8" t="s">
        <v>19</v>
      </c>
      <c r="C47" s="8" t="s">
        <v>66</v>
      </c>
      <c r="D47" s="9">
        <v>25</v>
      </c>
      <c r="E47" s="13" t="s">
        <v>24</v>
      </c>
      <c r="F47" s="7">
        <v>3</v>
      </c>
      <c r="G47" s="14">
        <v>105.83</v>
      </c>
      <c r="H47" s="14">
        <v>19.69</v>
      </c>
      <c r="I47" s="14">
        <v>86.14</v>
      </c>
      <c r="J47" s="14">
        <f t="shared" si="2"/>
        <v>7065.03909323636</v>
      </c>
      <c r="K47" s="21">
        <f t="shared" si="0"/>
        <v>8679.97547291855</v>
      </c>
      <c r="L47" s="22">
        <v>747693.087237204</v>
      </c>
      <c r="M47" s="21"/>
      <c r="N47" s="8" t="s">
        <v>22</v>
      </c>
      <c r="O47" s="25"/>
      <c r="P47" s="26"/>
    </row>
    <row r="48" ht="18" customHeight="1" spans="1:16">
      <c r="A48" s="7">
        <v>43</v>
      </c>
      <c r="B48" s="8" t="s">
        <v>19</v>
      </c>
      <c r="C48" s="8" t="s">
        <v>67</v>
      </c>
      <c r="D48" s="9">
        <v>26</v>
      </c>
      <c r="E48" s="13" t="s">
        <v>21</v>
      </c>
      <c r="F48" s="7">
        <v>3</v>
      </c>
      <c r="G48" s="14">
        <v>65.21</v>
      </c>
      <c r="H48" s="14">
        <v>12.13</v>
      </c>
      <c r="I48" s="14">
        <v>53.08</v>
      </c>
      <c r="J48" s="14">
        <f t="shared" si="2"/>
        <v>7138.47569391198</v>
      </c>
      <c r="K48" s="21">
        <f t="shared" si="0"/>
        <v>8769.78146194424</v>
      </c>
      <c r="L48" s="22">
        <v>465500</v>
      </c>
      <c r="M48" s="21"/>
      <c r="N48" s="8" t="s">
        <v>22</v>
      </c>
      <c r="O48" s="25"/>
      <c r="P48" s="26"/>
    </row>
    <row r="49" ht="18" customHeight="1" spans="1:16">
      <c r="A49" s="7">
        <v>44</v>
      </c>
      <c r="B49" s="8" t="s">
        <v>19</v>
      </c>
      <c r="C49" s="8" t="s">
        <v>68</v>
      </c>
      <c r="D49" s="9">
        <v>26</v>
      </c>
      <c r="E49" s="13" t="s">
        <v>24</v>
      </c>
      <c r="F49" s="7">
        <v>3</v>
      </c>
      <c r="G49" s="14">
        <v>105.83</v>
      </c>
      <c r="H49" s="14">
        <v>19.69</v>
      </c>
      <c r="I49" s="14">
        <v>86.14</v>
      </c>
      <c r="J49" s="14">
        <f t="shared" si="2"/>
        <v>7093.26277993008</v>
      </c>
      <c r="K49" s="21">
        <f t="shared" si="0"/>
        <v>8714.65056884142</v>
      </c>
      <c r="L49" s="22">
        <v>750680</v>
      </c>
      <c r="M49" s="27"/>
      <c r="N49" s="8" t="s">
        <v>22</v>
      </c>
      <c r="O49" s="28"/>
      <c r="P49" s="26"/>
    </row>
    <row r="50" ht="18" customHeight="1" spans="1:16">
      <c r="A50" s="7">
        <v>45</v>
      </c>
      <c r="B50" s="8" t="s">
        <v>19</v>
      </c>
      <c r="C50" s="8" t="s">
        <v>69</v>
      </c>
      <c r="D50" s="9">
        <v>27</v>
      </c>
      <c r="E50" s="13" t="s">
        <v>21</v>
      </c>
      <c r="F50" s="7">
        <v>3</v>
      </c>
      <c r="G50" s="14">
        <v>65.21</v>
      </c>
      <c r="H50" s="14">
        <v>12.13</v>
      </c>
      <c r="I50" s="14">
        <v>53.08</v>
      </c>
      <c r="J50" s="14">
        <f t="shared" si="2"/>
        <v>6923.19948582408</v>
      </c>
      <c r="K50" s="21">
        <f t="shared" si="0"/>
        <v>8505.30969236225</v>
      </c>
      <c r="L50" s="22">
        <v>451461.838470588</v>
      </c>
      <c r="M50" s="27"/>
      <c r="N50" s="8" t="s">
        <v>22</v>
      </c>
      <c r="O50" s="28"/>
      <c r="P50" s="26"/>
    </row>
    <row r="51" ht="18" customHeight="1" spans="1:16">
      <c r="A51" s="7">
        <v>46</v>
      </c>
      <c r="B51" s="8" t="s">
        <v>19</v>
      </c>
      <c r="C51" s="8" t="s">
        <v>70</v>
      </c>
      <c r="D51" s="9">
        <v>28</v>
      </c>
      <c r="E51" s="13" t="s">
        <v>21</v>
      </c>
      <c r="F51" s="7">
        <v>3</v>
      </c>
      <c r="G51" s="14">
        <v>65.21</v>
      </c>
      <c r="H51" s="14">
        <v>12.13</v>
      </c>
      <c r="I51" s="14">
        <v>53.08</v>
      </c>
      <c r="J51" s="14">
        <f t="shared" si="2"/>
        <v>6944.53696058887</v>
      </c>
      <c r="K51" s="21">
        <f t="shared" ref="K51:K66" si="3">L51/I51</f>
        <v>8531.52327053504</v>
      </c>
      <c r="L51" s="22">
        <v>452853.2552</v>
      </c>
      <c r="M51" s="27"/>
      <c r="N51" s="8" t="s">
        <v>22</v>
      </c>
      <c r="O51" s="28"/>
      <c r="P51" s="26"/>
    </row>
    <row r="52" ht="18" customHeight="1" spans="1:16">
      <c r="A52" s="7">
        <v>47</v>
      </c>
      <c r="B52" s="8" t="s">
        <v>19</v>
      </c>
      <c r="C52" s="8" t="s">
        <v>71</v>
      </c>
      <c r="D52" s="9">
        <v>28</v>
      </c>
      <c r="E52" s="13" t="s">
        <v>47</v>
      </c>
      <c r="F52" s="7">
        <v>3</v>
      </c>
      <c r="G52" s="14">
        <v>125.57</v>
      </c>
      <c r="H52" s="14">
        <v>23.36</v>
      </c>
      <c r="I52" s="14">
        <v>102.21</v>
      </c>
      <c r="J52" s="14">
        <f t="shared" si="2"/>
        <v>7473.37195572191</v>
      </c>
      <c r="K52" s="21">
        <f t="shared" si="3"/>
        <v>9181.40413345074</v>
      </c>
      <c r="L52" s="22">
        <v>938431.31648</v>
      </c>
      <c r="M52" s="27"/>
      <c r="N52" s="8" t="s">
        <v>22</v>
      </c>
      <c r="O52" s="28"/>
      <c r="P52" s="26"/>
    </row>
    <row r="53" ht="18" customHeight="1" spans="1:16">
      <c r="A53" s="7">
        <v>48</v>
      </c>
      <c r="B53" s="8" t="s">
        <v>19</v>
      </c>
      <c r="C53" s="8" t="s">
        <v>72</v>
      </c>
      <c r="D53" s="9">
        <v>28</v>
      </c>
      <c r="E53" s="13" t="s">
        <v>24</v>
      </c>
      <c r="F53" s="7">
        <v>3</v>
      </c>
      <c r="G53" s="14">
        <v>105.83</v>
      </c>
      <c r="H53" s="14">
        <v>19.69</v>
      </c>
      <c r="I53" s="14">
        <v>86.14</v>
      </c>
      <c r="J53" s="14">
        <f t="shared" ref="J53:J66" si="4">L53/G53</f>
        <v>6981.16262264813</v>
      </c>
      <c r="K53" s="21">
        <f t="shared" si="3"/>
        <v>8576.92640300501</v>
      </c>
      <c r="L53" s="22">
        <v>738816.440354852</v>
      </c>
      <c r="M53" s="27"/>
      <c r="N53" s="8" t="s">
        <v>22</v>
      </c>
      <c r="O53" s="28"/>
      <c r="P53" s="26"/>
    </row>
    <row r="54" ht="18" customHeight="1" spans="1:16">
      <c r="A54" s="7">
        <v>49</v>
      </c>
      <c r="B54" s="8" t="s">
        <v>19</v>
      </c>
      <c r="C54" s="8" t="s">
        <v>73</v>
      </c>
      <c r="D54" s="9">
        <v>29</v>
      </c>
      <c r="E54" s="13" t="s">
        <v>24</v>
      </c>
      <c r="F54" s="7">
        <v>3</v>
      </c>
      <c r="G54" s="14">
        <v>82.67</v>
      </c>
      <c r="H54" s="14">
        <v>15.38</v>
      </c>
      <c r="I54" s="14">
        <v>67.29</v>
      </c>
      <c r="J54" s="14">
        <f t="shared" si="4"/>
        <v>7130.16210091149</v>
      </c>
      <c r="K54" s="21">
        <f t="shared" si="3"/>
        <v>8759.85288872571</v>
      </c>
      <c r="L54" s="22">
        <v>589450.500882353</v>
      </c>
      <c r="M54" s="27"/>
      <c r="N54" s="8" t="s">
        <v>22</v>
      </c>
      <c r="O54" s="28"/>
      <c r="P54" s="26"/>
    </row>
    <row r="55" ht="18" customHeight="1" spans="1:16">
      <c r="A55" s="7">
        <v>50</v>
      </c>
      <c r="B55" s="8" t="s">
        <v>19</v>
      </c>
      <c r="C55" s="8" t="s">
        <v>74</v>
      </c>
      <c r="D55" s="9">
        <v>29</v>
      </c>
      <c r="E55" s="13" t="s">
        <v>21</v>
      </c>
      <c r="F55" s="7">
        <v>3</v>
      </c>
      <c r="G55" s="14">
        <v>65.21</v>
      </c>
      <c r="H55" s="14">
        <v>12.13</v>
      </c>
      <c r="I55" s="14">
        <v>53.08</v>
      </c>
      <c r="J55" s="14">
        <f t="shared" si="4"/>
        <v>6919.78696058888</v>
      </c>
      <c r="K55" s="21">
        <f t="shared" si="3"/>
        <v>8501.11732667673</v>
      </c>
      <c r="L55" s="22">
        <v>451239.307700001</v>
      </c>
      <c r="M55" s="27"/>
      <c r="N55" s="8" t="s">
        <v>22</v>
      </c>
      <c r="O55" s="28"/>
      <c r="P55" s="26"/>
    </row>
    <row r="56" ht="18" customHeight="1" spans="1:16">
      <c r="A56" s="7">
        <v>51</v>
      </c>
      <c r="B56" s="8" t="s">
        <v>19</v>
      </c>
      <c r="C56" s="8" t="s">
        <v>75</v>
      </c>
      <c r="D56" s="9">
        <v>29</v>
      </c>
      <c r="E56" s="13" t="s">
        <v>47</v>
      </c>
      <c r="F56" s="7">
        <v>3</v>
      </c>
      <c r="G56" s="14">
        <v>125.57</v>
      </c>
      <c r="H56" s="14">
        <v>23.36</v>
      </c>
      <c r="I56" s="14">
        <v>102.21</v>
      </c>
      <c r="J56" s="14">
        <f t="shared" si="4"/>
        <v>7445.70136748661</v>
      </c>
      <c r="K56" s="21">
        <f t="shared" si="3"/>
        <v>9147.4094581283</v>
      </c>
      <c r="L56" s="22">
        <v>934956.720715294</v>
      </c>
      <c r="M56" s="27"/>
      <c r="N56" s="8" t="s">
        <v>22</v>
      </c>
      <c r="O56" s="28"/>
      <c r="P56" s="26"/>
    </row>
    <row r="57" ht="18" customHeight="1" spans="1:16">
      <c r="A57" s="7">
        <v>52</v>
      </c>
      <c r="B57" s="8" t="s">
        <v>19</v>
      </c>
      <c r="C57" s="8" t="s">
        <v>76</v>
      </c>
      <c r="D57" s="9">
        <v>29</v>
      </c>
      <c r="E57" s="13" t="s">
        <v>24</v>
      </c>
      <c r="F57" s="7">
        <v>3</v>
      </c>
      <c r="G57" s="14">
        <v>93.99</v>
      </c>
      <c r="H57" s="14">
        <v>17.49</v>
      </c>
      <c r="I57" s="14">
        <v>76.5</v>
      </c>
      <c r="J57" s="14">
        <f t="shared" si="4"/>
        <v>7339.59215060323</v>
      </c>
      <c r="K57" s="21">
        <f t="shared" si="3"/>
        <v>9017.62439523135</v>
      </c>
      <c r="L57" s="22">
        <v>689848.266235198</v>
      </c>
      <c r="M57" s="27"/>
      <c r="N57" s="8" t="s">
        <v>22</v>
      </c>
      <c r="O57" s="28"/>
      <c r="P57" s="26"/>
    </row>
    <row r="58" ht="18" customHeight="1" spans="1:16">
      <c r="A58" s="7">
        <v>53</v>
      </c>
      <c r="B58" s="8" t="s">
        <v>19</v>
      </c>
      <c r="C58" s="8" t="s">
        <v>77</v>
      </c>
      <c r="D58" s="9">
        <v>29</v>
      </c>
      <c r="E58" s="13" t="s">
        <v>24</v>
      </c>
      <c r="F58" s="7">
        <v>3</v>
      </c>
      <c r="G58" s="14">
        <v>100.89</v>
      </c>
      <c r="H58" s="14">
        <v>18.77</v>
      </c>
      <c r="I58" s="14">
        <v>82.12</v>
      </c>
      <c r="J58" s="14">
        <f t="shared" si="4"/>
        <v>7389.71224917062</v>
      </c>
      <c r="K58" s="21">
        <f t="shared" si="3"/>
        <v>9078.76362419415</v>
      </c>
      <c r="L58" s="22">
        <v>745548.068818824</v>
      </c>
      <c r="M58" s="27"/>
      <c r="N58" s="8" t="s">
        <v>22</v>
      </c>
      <c r="O58" s="28"/>
      <c r="P58" s="26"/>
    </row>
    <row r="59" ht="18" customHeight="1" spans="1:16">
      <c r="A59" s="7">
        <v>54</v>
      </c>
      <c r="B59" s="8" t="s">
        <v>19</v>
      </c>
      <c r="C59" s="8" t="s">
        <v>78</v>
      </c>
      <c r="D59" s="9">
        <v>29</v>
      </c>
      <c r="E59" s="13" t="s">
        <v>24</v>
      </c>
      <c r="F59" s="7">
        <v>3</v>
      </c>
      <c r="G59" s="14">
        <v>105.83</v>
      </c>
      <c r="H59" s="14">
        <v>19.69</v>
      </c>
      <c r="I59" s="14">
        <v>86.14</v>
      </c>
      <c r="J59" s="14">
        <f t="shared" si="4"/>
        <v>6953.20379911872</v>
      </c>
      <c r="K59" s="21">
        <f t="shared" si="3"/>
        <v>8542.57671303383</v>
      </c>
      <c r="L59" s="22">
        <v>735857.558060734</v>
      </c>
      <c r="M59" s="27"/>
      <c r="N59" s="8" t="s">
        <v>22</v>
      </c>
      <c r="O59" s="28"/>
      <c r="P59" s="26"/>
    </row>
    <row r="60" ht="18" customHeight="1" spans="1:16">
      <c r="A60" s="7">
        <v>55</v>
      </c>
      <c r="B60" s="8" t="s">
        <v>19</v>
      </c>
      <c r="C60" s="8" t="s">
        <v>79</v>
      </c>
      <c r="D60" s="9">
        <v>30</v>
      </c>
      <c r="E60" s="13" t="s">
        <v>24</v>
      </c>
      <c r="F60" s="7">
        <v>3</v>
      </c>
      <c r="G60" s="14">
        <v>82.67</v>
      </c>
      <c r="H60" s="14">
        <v>15.38</v>
      </c>
      <c r="I60" s="14">
        <v>67.29</v>
      </c>
      <c r="J60" s="14">
        <f t="shared" si="4"/>
        <v>6591.48</v>
      </c>
      <c r="K60" s="21">
        <f t="shared" si="3"/>
        <v>8098.04802496656</v>
      </c>
      <c r="L60" s="22">
        <v>544917.6516</v>
      </c>
      <c r="M60" s="27"/>
      <c r="N60" s="8" t="s">
        <v>22</v>
      </c>
      <c r="O60" s="28"/>
      <c r="P60" s="26"/>
    </row>
    <row r="61" ht="18" customHeight="1" spans="1:16">
      <c r="A61" s="7">
        <v>56</v>
      </c>
      <c r="B61" s="8" t="s">
        <v>19</v>
      </c>
      <c r="C61" s="8" t="s">
        <v>80</v>
      </c>
      <c r="D61" s="9">
        <v>30</v>
      </c>
      <c r="E61" s="13" t="s">
        <v>21</v>
      </c>
      <c r="F61" s="7">
        <v>3</v>
      </c>
      <c r="G61" s="14">
        <v>65.21</v>
      </c>
      <c r="H61" s="14">
        <v>12.13</v>
      </c>
      <c r="I61" s="14">
        <v>53.08</v>
      </c>
      <c r="J61" s="14">
        <f t="shared" si="4"/>
        <v>6622.19663548536</v>
      </c>
      <c r="K61" s="21">
        <f t="shared" si="3"/>
        <v>8135.52077241899</v>
      </c>
      <c r="L61" s="22">
        <v>431833.4426</v>
      </c>
      <c r="M61" s="27"/>
      <c r="N61" s="8" t="s">
        <v>22</v>
      </c>
      <c r="O61" s="28"/>
      <c r="P61" s="26"/>
    </row>
    <row r="62" ht="18" customHeight="1" spans="1:16">
      <c r="A62" s="7">
        <v>57</v>
      </c>
      <c r="B62" s="8" t="s">
        <v>19</v>
      </c>
      <c r="C62" s="8" t="s">
        <v>81</v>
      </c>
      <c r="D62" s="9">
        <v>30</v>
      </c>
      <c r="E62" s="13" t="s">
        <v>47</v>
      </c>
      <c r="F62" s="7">
        <v>3</v>
      </c>
      <c r="G62" s="14">
        <v>125.57</v>
      </c>
      <c r="H62" s="14">
        <v>23.36</v>
      </c>
      <c r="I62" s="14">
        <v>102.21</v>
      </c>
      <c r="J62" s="14">
        <f t="shared" si="4"/>
        <v>6868.90795572191</v>
      </c>
      <c r="K62" s="21">
        <f t="shared" si="3"/>
        <v>8438.79045103219</v>
      </c>
      <c r="L62" s="22">
        <v>862528.772</v>
      </c>
      <c r="M62" s="27"/>
      <c r="N62" s="8" t="s">
        <v>22</v>
      </c>
      <c r="O62" s="28"/>
      <c r="P62" s="26"/>
    </row>
    <row r="63" ht="18" customHeight="1" spans="1:16">
      <c r="A63" s="7">
        <v>58</v>
      </c>
      <c r="B63" s="8" t="s">
        <v>19</v>
      </c>
      <c r="C63" s="8" t="s">
        <v>82</v>
      </c>
      <c r="D63" s="9">
        <v>30</v>
      </c>
      <c r="E63" s="13" t="s">
        <v>24</v>
      </c>
      <c r="F63" s="7">
        <v>3</v>
      </c>
      <c r="G63" s="14">
        <v>93.99</v>
      </c>
      <c r="H63" s="14">
        <v>17.49</v>
      </c>
      <c r="I63" s="14">
        <v>76.5</v>
      </c>
      <c r="J63" s="14">
        <f t="shared" si="4"/>
        <v>6763.39667924623</v>
      </c>
      <c r="K63" s="21">
        <f t="shared" si="3"/>
        <v>8309.69482199154</v>
      </c>
      <c r="L63" s="22">
        <v>635691.653882353</v>
      </c>
      <c r="M63" s="27"/>
      <c r="N63" s="8" t="s">
        <v>22</v>
      </c>
      <c r="O63" s="28"/>
      <c r="P63" s="26"/>
    </row>
    <row r="64" ht="18" customHeight="1" spans="1:16">
      <c r="A64" s="7">
        <v>59</v>
      </c>
      <c r="B64" s="8" t="s">
        <v>19</v>
      </c>
      <c r="C64" s="8" t="s">
        <v>83</v>
      </c>
      <c r="D64" s="9">
        <v>30</v>
      </c>
      <c r="E64" s="13" t="s">
        <v>24</v>
      </c>
      <c r="F64" s="7">
        <v>3</v>
      </c>
      <c r="G64" s="14">
        <v>100.89</v>
      </c>
      <c r="H64" s="14">
        <v>18.77</v>
      </c>
      <c r="I64" s="14">
        <v>82.12</v>
      </c>
      <c r="J64" s="14">
        <f t="shared" si="4"/>
        <v>6813.61060211178</v>
      </c>
      <c r="K64" s="21">
        <f t="shared" si="3"/>
        <v>8370.98360505429</v>
      </c>
      <c r="L64" s="22">
        <v>687425.173647058</v>
      </c>
      <c r="M64" s="27"/>
      <c r="N64" s="8" t="s">
        <v>22</v>
      </c>
      <c r="O64" s="28"/>
      <c r="P64" s="26"/>
    </row>
    <row r="65" ht="18" customHeight="1" spans="1:16">
      <c r="A65" s="7">
        <v>60</v>
      </c>
      <c r="B65" s="8" t="s">
        <v>19</v>
      </c>
      <c r="C65" s="8" t="s">
        <v>84</v>
      </c>
      <c r="D65" s="9">
        <v>30</v>
      </c>
      <c r="E65" s="13" t="s">
        <v>24</v>
      </c>
      <c r="F65" s="7">
        <v>3</v>
      </c>
      <c r="G65" s="14">
        <v>105.83</v>
      </c>
      <c r="H65" s="14">
        <v>19.69</v>
      </c>
      <c r="I65" s="14">
        <v>86.14</v>
      </c>
      <c r="J65" s="14">
        <f t="shared" si="4"/>
        <v>6607.52625464813</v>
      </c>
      <c r="K65" s="21">
        <f t="shared" si="3"/>
        <v>8117.8837187069</v>
      </c>
      <c r="L65" s="22">
        <v>699274.503529412</v>
      </c>
      <c r="M65" s="27"/>
      <c r="N65" s="8" t="s">
        <v>22</v>
      </c>
      <c r="O65" s="28"/>
      <c r="P65" s="26"/>
    </row>
    <row r="66" ht="18" customHeight="1" spans="1:16">
      <c r="A66" s="29" t="s">
        <v>85</v>
      </c>
      <c r="B66" s="29"/>
      <c r="C66" s="29"/>
      <c r="D66" s="29"/>
      <c r="E66" s="29"/>
      <c r="F66" s="35"/>
      <c r="G66" s="27">
        <f>SUM(G6:G65)</f>
        <v>5513.7</v>
      </c>
      <c r="H66" s="27">
        <f>SUM(H6:H65)</f>
        <v>1022.12</v>
      </c>
      <c r="I66" s="27">
        <f>SUM(I6:I65)</f>
        <v>4471.84</v>
      </c>
      <c r="J66" s="14">
        <f t="shared" si="4"/>
        <v>7086.50650172324</v>
      </c>
      <c r="K66" s="21">
        <f t="shared" si="3"/>
        <v>8737.53776936372</v>
      </c>
      <c r="L66" s="27">
        <f>SUM(L6:L65)</f>
        <v>39072870.8985514</v>
      </c>
      <c r="M66" s="27"/>
      <c r="N66" s="8"/>
      <c r="O66" s="28"/>
      <c r="P66" s="26"/>
    </row>
    <row r="67" ht="40" customHeight="1" spans="1:15">
      <c r="A67" s="30" t="s">
        <v>86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8"/>
    </row>
    <row r="68" ht="63" customHeight="1" spans="1:15">
      <c r="A68" s="32" t="s">
        <v>87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</row>
    <row r="69" spans="1:15">
      <c r="A69" s="34" t="s">
        <v>88</v>
      </c>
      <c r="B69" s="34"/>
      <c r="C69" s="34"/>
      <c r="D69" s="34"/>
      <c r="E69" s="34"/>
      <c r="F69" s="34"/>
      <c r="G69" s="34"/>
      <c r="H69" s="34"/>
      <c r="I69" s="34"/>
      <c r="J69" s="34"/>
      <c r="K69" s="34" t="s">
        <v>89</v>
      </c>
      <c r="L69" s="34"/>
      <c r="M69" s="34"/>
      <c r="N69" s="36"/>
      <c r="O69" s="36"/>
    </row>
    <row r="70" spans="1:15">
      <c r="A70" s="34" t="s">
        <v>90</v>
      </c>
      <c r="B70" s="34"/>
      <c r="C70" s="34"/>
      <c r="D70" s="34"/>
      <c r="E70" s="34"/>
      <c r="F70" s="36"/>
      <c r="G70" s="36"/>
      <c r="H70" s="36"/>
      <c r="I70" s="36"/>
      <c r="J70" s="36"/>
      <c r="K70" s="4" t="s">
        <v>91</v>
      </c>
      <c r="L70" s="4"/>
      <c r="M70" s="36"/>
      <c r="N70" s="36"/>
      <c r="O70" s="36"/>
    </row>
    <row r="71" ht="15.75" spans="1:15">
      <c r="A71" s="34" t="s">
        <v>92</v>
      </c>
      <c r="B71" s="34"/>
      <c r="C71" s="34"/>
      <c r="D71" s="34"/>
      <c r="E71" s="34"/>
      <c r="F71" s="37"/>
      <c r="G71" s="37"/>
      <c r="H71" s="37"/>
      <c r="I71" s="37"/>
      <c r="J71" s="37"/>
      <c r="K71" s="37"/>
      <c r="L71" s="37"/>
      <c r="M71" s="37"/>
      <c r="N71" s="37"/>
      <c r="O71" s="37"/>
    </row>
  </sheetData>
  <mergeCells count="25">
    <mergeCell ref="A1:B1"/>
    <mergeCell ref="A2:O2"/>
    <mergeCell ref="I3:M3"/>
    <mergeCell ref="A66:F66"/>
    <mergeCell ref="A67:O67"/>
    <mergeCell ref="A68:O68"/>
    <mergeCell ref="A69:E69"/>
    <mergeCell ref="K69:L69"/>
    <mergeCell ref="A70:E70"/>
    <mergeCell ref="A71:E7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055555555556" right="0.393055555555556" top="0.393055555555556" bottom="0.393055555555556" header="0.5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朱学毅</dc:creator>
  <cp:lastModifiedBy>朱学毅</cp:lastModifiedBy>
  <dcterms:created xsi:type="dcterms:W3CDTF">2023-11-09T17:55:00Z</dcterms:created>
  <dcterms:modified xsi:type="dcterms:W3CDTF">2024-08-15T11:25:43Z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ICV">
    <vt:lpwstr>F7C092597CE24A3A82AE93158FB29971</vt:lpwstr>
  </property>
</Properties>
</file>