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<sst xmlns="http://schemas.openxmlformats.org/spreadsheetml/2006/main" count="138" uniqueCount="34">
  <si>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</si>
  <si>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</si>
  <si>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</si>
  <si>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</si>
  <si>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</si>
  <si>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</si>
  <si>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</si>
  <si>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</si>
  <si>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</si>
  <si>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</si>
  <si>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</si>
  <si>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</si>
  <si>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</si>
  <si>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</si>
  <si>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</si>
  <si>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</si>
  <si>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</si>
  <si>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</si>
  <si>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</si>
  <si>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</si>
  <si>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</si>
  <si>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</si>
  <si>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四房两厅两卫</t>
  </si>
  <si>
    <t>5#</t>
  </si>
  <si>
    <t>三房一厅两卫</t>
  </si>
  <si>
    <t>两房一厅两卫</t>
  </si>
  <si>
    <t>本楼栋总面积/均价</t>
  </si>
  <si>
    <t>本栋销售住宅共37套，销售住宅总建筑面积： 3457.08㎡，套内面积: 2812.66㎡，分摊面积： 644.42 ㎡，销售均价: 6944.15元/㎡（建筑面积）。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</si>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</sst>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2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vertical="center"/>
    </xf>
    <xf numFmtId="176" fontId="2" fillId="0" borderId="5" xfId="0" applyNumberFormat="1" applyFont="1" applyFill="1" applyBorder="1" applyAlignment="1">
      <alignment vertical="center" wrapText="1"/>
    </xf>
    <xf numFmtId="176" fontId="2" fillId="0" borderId="6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6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8" fillId="0" borderId="2" xfId="49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176" fontId="8" fillId="2" borderId="2" xfId="49" applyNumberFormat="1" applyFont="1" applyFill="1" applyBorder="1" applyAlignment="1">
      <alignment horizontal="center" vertical="center"/>
    </xf>
    <xf numFmtId="0" fontId="6" fillId="2" borderId="2" xfId="5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7" fontId="8" fillId="2" borderId="2" xfId="49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13" xfId="49"/>
    <cellStyle name="常规 1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8"/>
  <sheetViews>
    <sheetView tabSelected="1" topLeftCell="A16" workbookViewId="0">
      <selection activeCell="A44" sqref="A44:O44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7" width="9.375"/>
    <col min="9" max="10" width="9.375"/>
    <col min="11" max="11" width="11" customWidth="1"/>
    <col min="12" max="12" width="12.37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9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6" t="s">
        <v>16</v>
      </c>
      <c r="N4" s="9" t="s">
        <v>17</v>
      </c>
      <c r="O4" s="8" t="s">
        <v>18</v>
      </c>
      <c r="R4" s="10"/>
      <c r="S4" s="11"/>
    </row>
    <row r="5" ht="25" customHeight="1" spans="1:19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7"/>
      <c r="N5" s="9"/>
      <c r="O5" s="8"/>
      <c r="R5" s="10"/>
      <c r="S5" s="12"/>
    </row>
    <row r="6" ht="17" customHeight="1" spans="1:15">
      <c r="A6" s="13">
        <v>1</v>
      </c>
      <c r="B6" s="14" t="s">
        <v>19</v>
      </c>
      <c r="C6" s="14">
        <v>203</v>
      </c>
      <c r="D6" s="14">
        <v>2</v>
      </c>
      <c r="E6" s="15" t="s">
        <v>20</v>
      </c>
      <c r="F6" s="14">
        <v>3</v>
      </c>
      <c r="G6" s="16">
        <v>87.97</v>
      </c>
      <c r="H6" s="16">
        <v>71.55</v>
      </c>
      <c r="I6" s="16">
        <v>16.42</v>
      </c>
      <c r="J6" s="16">
        <v>7094.45</v>
      </c>
      <c r="K6" s="23">
        <f>L6/H6</f>
        <v>8722.55438853948</v>
      </c>
      <c r="L6" s="38">
        <f t="shared" ref="L6:L13" si="0">J6*G6</f>
        <v>624098.7665</v>
      </c>
      <c r="M6" s="39"/>
      <c r="N6" s="39" t="s">
        <v>21</v>
      </c>
      <c r="O6" s="40"/>
    </row>
    <row r="7" ht="17" customHeight="1" spans="1:15">
      <c r="A7" s="13">
        <v>2</v>
      </c>
      <c r="B7" s="14" t="s">
        <v>19</v>
      </c>
      <c r="C7" s="14">
        <v>301</v>
      </c>
      <c r="D7" s="14">
        <v>3</v>
      </c>
      <c r="E7" s="15" t="s">
        <v>22</v>
      </c>
      <c r="F7" s="14">
        <v>3</v>
      </c>
      <c r="G7" s="17">
        <v>130.92</v>
      </c>
      <c r="H7" s="16">
        <v>106.48</v>
      </c>
      <c r="I7" s="17">
        <v>24.44</v>
      </c>
      <c r="J7" s="16">
        <v>6759.25</v>
      </c>
      <c r="K7" s="23">
        <f t="shared" ref="K7:K42" si="1">L7/H7</f>
        <v>8310.67815552216</v>
      </c>
      <c r="L7" s="38">
        <f t="shared" si="0"/>
        <v>884921.01</v>
      </c>
      <c r="M7" s="39"/>
      <c r="N7" s="39" t="s">
        <v>21</v>
      </c>
      <c r="O7" s="40"/>
    </row>
    <row r="8" ht="17" customHeight="1" spans="1:15">
      <c r="A8" s="13">
        <v>3</v>
      </c>
      <c r="B8" s="14" t="s">
        <v>19</v>
      </c>
      <c r="C8" s="14">
        <v>1203</v>
      </c>
      <c r="D8" s="14">
        <v>12</v>
      </c>
      <c r="E8" s="15" t="s">
        <v>20</v>
      </c>
      <c r="F8" s="14">
        <v>3</v>
      </c>
      <c r="G8" s="16">
        <v>88.27</v>
      </c>
      <c r="H8" s="16">
        <v>71.79</v>
      </c>
      <c r="I8" s="16">
        <v>16.48</v>
      </c>
      <c r="J8" s="16">
        <v>6802.09814814815</v>
      </c>
      <c r="K8" s="23">
        <f t="shared" si="1"/>
        <v>8363.57714914385</v>
      </c>
      <c r="L8" s="38">
        <f t="shared" si="0"/>
        <v>600421.203537037</v>
      </c>
      <c r="M8" s="41"/>
      <c r="N8" s="39" t="s">
        <v>21</v>
      </c>
      <c r="O8" s="40"/>
    </row>
    <row r="9" ht="17" customHeight="1" spans="1:15">
      <c r="A9" s="13">
        <v>4</v>
      </c>
      <c r="B9" s="18" t="s">
        <v>19</v>
      </c>
      <c r="C9" s="18">
        <v>1403</v>
      </c>
      <c r="D9" s="18">
        <v>14</v>
      </c>
      <c r="E9" s="19" t="s">
        <v>20</v>
      </c>
      <c r="F9" s="18">
        <v>3</v>
      </c>
      <c r="G9" s="20">
        <v>88.27</v>
      </c>
      <c r="H9" s="20">
        <v>71.79</v>
      </c>
      <c r="I9" s="20">
        <v>16.48</v>
      </c>
      <c r="J9" s="20">
        <v>6554.758</v>
      </c>
      <c r="K9" s="23">
        <f t="shared" si="1"/>
        <v>8059.45798384176</v>
      </c>
      <c r="L9" s="42">
        <f>J9*G9</f>
        <v>578588.48866</v>
      </c>
      <c r="M9" s="43"/>
      <c r="N9" s="44" t="s">
        <v>21</v>
      </c>
      <c r="O9" s="45"/>
    </row>
    <row r="10" ht="17" customHeight="1" spans="1:15">
      <c r="A10" s="13">
        <v>5</v>
      </c>
      <c r="B10" s="14" t="s">
        <v>19</v>
      </c>
      <c r="C10" s="14">
        <v>1801</v>
      </c>
      <c r="D10" s="14">
        <v>18</v>
      </c>
      <c r="E10" s="15" t="s">
        <v>22</v>
      </c>
      <c r="F10" s="14">
        <v>3</v>
      </c>
      <c r="G10" s="17">
        <v>130.92</v>
      </c>
      <c r="H10" s="16">
        <v>106.48</v>
      </c>
      <c r="I10" s="17">
        <v>24.44</v>
      </c>
      <c r="J10" s="16">
        <v>7086.75</v>
      </c>
      <c r="K10" s="23">
        <f t="shared" si="1"/>
        <v>8713.34814049587</v>
      </c>
      <c r="L10" s="38">
        <f t="shared" si="0"/>
        <v>927797.31</v>
      </c>
      <c r="M10" s="41"/>
      <c r="N10" s="39" t="s">
        <v>21</v>
      </c>
      <c r="O10" s="40"/>
    </row>
    <row r="11" ht="17" customHeight="1" spans="1:15">
      <c r="A11" s="13">
        <v>6</v>
      </c>
      <c r="B11" s="14" t="s">
        <v>19</v>
      </c>
      <c r="C11" s="14">
        <v>1803</v>
      </c>
      <c r="D11" s="14">
        <v>18</v>
      </c>
      <c r="E11" s="15" t="s">
        <v>20</v>
      </c>
      <c r="F11" s="14">
        <v>3</v>
      </c>
      <c r="G11" s="16">
        <v>88.27</v>
      </c>
      <c r="H11" s="16">
        <v>71.79</v>
      </c>
      <c r="I11" s="16">
        <v>16.48</v>
      </c>
      <c r="J11" s="16">
        <v>6511.95</v>
      </c>
      <c r="K11" s="23">
        <f t="shared" si="1"/>
        <v>8006.82304638529</v>
      </c>
      <c r="L11" s="38">
        <f t="shared" si="0"/>
        <v>574809.8265</v>
      </c>
      <c r="M11" s="41"/>
      <c r="N11" s="39" t="s">
        <v>21</v>
      </c>
      <c r="O11" s="40"/>
    </row>
    <row r="12" ht="17" customHeight="1" spans="1:15">
      <c r="A12" s="13">
        <v>7</v>
      </c>
      <c r="B12" s="18" t="s">
        <v>19</v>
      </c>
      <c r="C12" s="18">
        <v>2103</v>
      </c>
      <c r="D12" s="18">
        <v>21</v>
      </c>
      <c r="E12" s="19" t="s">
        <v>20</v>
      </c>
      <c r="F12" s="18">
        <v>3</v>
      </c>
      <c r="G12" s="20">
        <v>88.27</v>
      </c>
      <c r="H12" s="20">
        <v>71.79</v>
      </c>
      <c r="I12" s="20">
        <v>16.48</v>
      </c>
      <c r="J12" s="16">
        <v>6895.2345</v>
      </c>
      <c r="K12" s="23">
        <f t="shared" si="1"/>
        <v>8478.09373610531</v>
      </c>
      <c r="L12" s="38">
        <f t="shared" si="0"/>
        <v>608642.349315</v>
      </c>
      <c r="M12" s="46"/>
      <c r="N12" s="44" t="s">
        <v>21</v>
      </c>
      <c r="O12" s="40"/>
    </row>
    <row r="13" ht="17" customHeight="1" spans="1:15">
      <c r="A13" s="13">
        <v>8</v>
      </c>
      <c r="B13" s="18" t="s">
        <v>19</v>
      </c>
      <c r="C13" s="18">
        <v>2203</v>
      </c>
      <c r="D13" s="18">
        <v>22</v>
      </c>
      <c r="E13" s="19" t="s">
        <v>20</v>
      </c>
      <c r="F13" s="18">
        <v>3</v>
      </c>
      <c r="G13" s="20">
        <v>88.27</v>
      </c>
      <c r="H13" s="20">
        <v>71.79</v>
      </c>
      <c r="I13" s="20">
        <v>16.48</v>
      </c>
      <c r="J13" s="16">
        <v>6844.3855</v>
      </c>
      <c r="K13" s="23">
        <f t="shared" si="1"/>
        <v>8415.57191927845</v>
      </c>
      <c r="L13" s="38">
        <f t="shared" si="0"/>
        <v>604153.908085</v>
      </c>
      <c r="M13" s="46"/>
      <c r="N13" s="44" t="s">
        <v>21</v>
      </c>
      <c r="O13" s="40"/>
    </row>
    <row r="14" ht="17" customHeight="1" spans="1:15">
      <c r="A14" s="13">
        <v>9</v>
      </c>
      <c r="B14" s="18" t="s">
        <v>19</v>
      </c>
      <c r="C14" s="18">
        <v>2303</v>
      </c>
      <c r="D14" s="18">
        <v>23</v>
      </c>
      <c r="E14" s="19" t="s">
        <v>20</v>
      </c>
      <c r="F14" s="18">
        <v>3</v>
      </c>
      <c r="G14" s="20">
        <v>88.27</v>
      </c>
      <c r="H14" s="20">
        <v>71.79</v>
      </c>
      <c r="I14" s="20">
        <v>16.48</v>
      </c>
      <c r="J14" s="16">
        <v>6873.546</v>
      </c>
      <c r="K14" s="23">
        <f t="shared" si="1"/>
        <v>8451.42645800251</v>
      </c>
      <c r="L14" s="38">
        <f t="shared" ref="L14:L43" si="2">J14*G14</f>
        <v>606727.90542</v>
      </c>
      <c r="M14" s="46"/>
      <c r="N14" s="44" t="s">
        <v>21</v>
      </c>
      <c r="O14" s="40"/>
    </row>
    <row r="15" ht="17" customHeight="1" spans="1:15">
      <c r="A15" s="13">
        <v>10</v>
      </c>
      <c r="B15" s="18" t="s">
        <v>19</v>
      </c>
      <c r="C15" s="18">
        <v>2403</v>
      </c>
      <c r="D15" s="18">
        <v>24</v>
      </c>
      <c r="E15" s="19" t="s">
        <v>20</v>
      </c>
      <c r="F15" s="18">
        <v>3</v>
      </c>
      <c r="G15" s="20">
        <v>88.27</v>
      </c>
      <c r="H15" s="20">
        <v>71.79</v>
      </c>
      <c r="I15" s="20">
        <v>16.48</v>
      </c>
      <c r="J15" s="16">
        <v>6857.641</v>
      </c>
      <c r="K15" s="23">
        <f t="shared" si="1"/>
        <v>8431.87033110461</v>
      </c>
      <c r="L15" s="38">
        <f t="shared" si="2"/>
        <v>605323.97107</v>
      </c>
      <c r="M15" s="46"/>
      <c r="N15" s="44" t="s">
        <v>21</v>
      </c>
      <c r="O15" s="40"/>
    </row>
    <row r="16" ht="17" customHeight="1" spans="1:15">
      <c r="A16" s="13">
        <v>11</v>
      </c>
      <c r="B16" s="18" t="s">
        <v>19</v>
      </c>
      <c r="C16" s="18">
        <v>2405</v>
      </c>
      <c r="D16" s="18">
        <v>24</v>
      </c>
      <c r="E16" s="19" t="s">
        <v>20</v>
      </c>
      <c r="F16" s="18">
        <v>3</v>
      </c>
      <c r="G16" s="20">
        <v>85.96</v>
      </c>
      <c r="H16" s="20">
        <v>69.91</v>
      </c>
      <c r="I16" s="20">
        <v>16.05</v>
      </c>
      <c r="J16" s="16">
        <v>6968.95</v>
      </c>
      <c r="K16" s="23">
        <f t="shared" si="1"/>
        <v>8568.88774138178</v>
      </c>
      <c r="L16" s="38">
        <f t="shared" si="2"/>
        <v>599050.942</v>
      </c>
      <c r="M16" s="43"/>
      <c r="N16" s="44" t="s">
        <v>21</v>
      </c>
      <c r="O16" s="40"/>
    </row>
    <row r="17" ht="17" customHeight="1" spans="1:15">
      <c r="A17" s="13">
        <v>12</v>
      </c>
      <c r="B17" s="18" t="s">
        <v>19</v>
      </c>
      <c r="C17" s="18">
        <v>2503</v>
      </c>
      <c r="D17" s="18">
        <v>25</v>
      </c>
      <c r="E17" s="19" t="s">
        <v>20</v>
      </c>
      <c r="F17" s="18">
        <v>3</v>
      </c>
      <c r="G17" s="20">
        <v>88.27</v>
      </c>
      <c r="H17" s="20">
        <v>71.79</v>
      </c>
      <c r="I17" s="20">
        <v>16.48</v>
      </c>
      <c r="J17" s="16">
        <v>6944.95</v>
      </c>
      <c r="K17" s="23">
        <f t="shared" si="1"/>
        <v>8539.22184844686</v>
      </c>
      <c r="L17" s="38">
        <f t="shared" si="2"/>
        <v>613030.7365</v>
      </c>
      <c r="M17" s="43"/>
      <c r="N17" s="44" t="s">
        <v>21</v>
      </c>
      <c r="O17" s="40"/>
    </row>
    <row r="18" ht="17" customHeight="1" spans="1:15">
      <c r="A18" s="13">
        <v>13</v>
      </c>
      <c r="B18" s="18" t="s">
        <v>19</v>
      </c>
      <c r="C18" s="18">
        <v>2603</v>
      </c>
      <c r="D18" s="18">
        <v>26</v>
      </c>
      <c r="E18" s="19" t="s">
        <v>20</v>
      </c>
      <c r="F18" s="18">
        <v>3</v>
      </c>
      <c r="G18" s="20">
        <v>88.27</v>
      </c>
      <c r="H18" s="20">
        <v>71.79</v>
      </c>
      <c r="I18" s="20">
        <v>16.48</v>
      </c>
      <c r="J18" s="16">
        <v>6925.95</v>
      </c>
      <c r="K18" s="23">
        <f t="shared" si="1"/>
        <v>8515.86023819473</v>
      </c>
      <c r="L18" s="38">
        <f t="shared" si="2"/>
        <v>611353.6065</v>
      </c>
      <c r="M18" s="43"/>
      <c r="N18" s="44" t="s">
        <v>21</v>
      </c>
      <c r="O18" s="40"/>
    </row>
    <row r="19" ht="17" customHeight="1" spans="1:15">
      <c r="A19" s="13">
        <v>14</v>
      </c>
      <c r="B19" s="18" t="s">
        <v>19</v>
      </c>
      <c r="C19" s="18">
        <v>2605</v>
      </c>
      <c r="D19" s="18">
        <v>26</v>
      </c>
      <c r="E19" s="19" t="s">
        <v>20</v>
      </c>
      <c r="F19" s="18">
        <v>3</v>
      </c>
      <c r="G19" s="20">
        <v>85.96</v>
      </c>
      <c r="H19" s="20">
        <v>69.91</v>
      </c>
      <c r="I19" s="20">
        <v>16.05</v>
      </c>
      <c r="J19" s="16">
        <v>6886.792</v>
      </c>
      <c r="K19" s="23">
        <f t="shared" si="1"/>
        <v>8467.86783464454</v>
      </c>
      <c r="L19" s="38">
        <f t="shared" si="2"/>
        <v>591988.64032</v>
      </c>
      <c r="M19" s="46"/>
      <c r="N19" s="44" t="s">
        <v>21</v>
      </c>
      <c r="O19" s="40"/>
    </row>
    <row r="20" ht="17" customHeight="1" spans="1:15">
      <c r="A20" s="13">
        <v>15</v>
      </c>
      <c r="B20" s="18" t="s">
        <v>19</v>
      </c>
      <c r="C20" s="18">
        <v>2703</v>
      </c>
      <c r="D20" s="18">
        <v>27</v>
      </c>
      <c r="E20" s="19" t="s">
        <v>20</v>
      </c>
      <c r="F20" s="18">
        <v>3</v>
      </c>
      <c r="G20" s="20">
        <v>88.27</v>
      </c>
      <c r="H20" s="20">
        <v>71.79</v>
      </c>
      <c r="I20" s="20">
        <v>16.48</v>
      </c>
      <c r="J20" s="16">
        <v>6906.95</v>
      </c>
      <c r="K20" s="23">
        <f t="shared" si="1"/>
        <v>8492.49862794261</v>
      </c>
      <c r="L20" s="38">
        <f t="shared" si="2"/>
        <v>609676.4765</v>
      </c>
      <c r="M20" s="43"/>
      <c r="N20" s="44" t="s">
        <v>21</v>
      </c>
      <c r="O20" s="40"/>
    </row>
    <row r="21" ht="17" customHeight="1" spans="1:15">
      <c r="A21" s="13">
        <v>16</v>
      </c>
      <c r="B21" s="18" t="s">
        <v>19</v>
      </c>
      <c r="C21" s="18">
        <v>2803</v>
      </c>
      <c r="D21" s="18">
        <v>28</v>
      </c>
      <c r="E21" s="19" t="s">
        <v>20</v>
      </c>
      <c r="F21" s="18">
        <v>3</v>
      </c>
      <c r="G21" s="20">
        <v>88.27</v>
      </c>
      <c r="H21" s="20">
        <v>71.79</v>
      </c>
      <c r="I21" s="20">
        <v>16.48</v>
      </c>
      <c r="J21" s="16">
        <v>6911.95</v>
      </c>
      <c r="K21" s="23">
        <f t="shared" si="1"/>
        <v>8498.64642011422</v>
      </c>
      <c r="L21" s="38">
        <f t="shared" si="2"/>
        <v>610117.8265</v>
      </c>
      <c r="M21" s="43"/>
      <c r="N21" s="44" t="s">
        <v>21</v>
      </c>
      <c r="O21" s="40"/>
    </row>
    <row r="22" ht="17" customHeight="1" spans="1:15">
      <c r="A22" s="13">
        <v>17</v>
      </c>
      <c r="B22" s="18" t="s">
        <v>19</v>
      </c>
      <c r="C22" s="18">
        <v>2805</v>
      </c>
      <c r="D22" s="18">
        <v>28</v>
      </c>
      <c r="E22" s="19" t="s">
        <v>20</v>
      </c>
      <c r="F22" s="18">
        <v>3</v>
      </c>
      <c r="G22" s="20">
        <v>85.96</v>
      </c>
      <c r="H22" s="20">
        <v>69.91</v>
      </c>
      <c r="I22" s="20">
        <v>16.05</v>
      </c>
      <c r="J22" s="16">
        <v>6983.45</v>
      </c>
      <c r="K22" s="23">
        <f t="shared" si="1"/>
        <v>8586.71666428265</v>
      </c>
      <c r="L22" s="38">
        <f t="shared" si="2"/>
        <v>600297.362</v>
      </c>
      <c r="M22" s="43"/>
      <c r="N22" s="44" t="s">
        <v>21</v>
      </c>
      <c r="O22" s="40"/>
    </row>
    <row r="23" ht="17" customHeight="1" spans="1:15">
      <c r="A23" s="13">
        <v>18</v>
      </c>
      <c r="B23" s="18" t="s">
        <v>23</v>
      </c>
      <c r="C23" s="18">
        <v>205</v>
      </c>
      <c r="D23" s="18">
        <v>2</v>
      </c>
      <c r="E23" s="18" t="s">
        <v>20</v>
      </c>
      <c r="F23" s="18">
        <v>3</v>
      </c>
      <c r="G23" s="20">
        <v>85.61</v>
      </c>
      <c r="H23" s="20">
        <v>69.67</v>
      </c>
      <c r="I23" s="20">
        <v>15.94</v>
      </c>
      <c r="J23" s="16">
        <v>7084.59814814815</v>
      </c>
      <c r="K23" s="23">
        <f t="shared" si="1"/>
        <v>8705.5037672307</v>
      </c>
      <c r="L23" s="38">
        <f t="shared" si="2"/>
        <v>606512.447462963</v>
      </c>
      <c r="M23" s="43"/>
      <c r="N23" s="44" t="s">
        <v>21</v>
      </c>
      <c r="O23" s="40"/>
    </row>
    <row r="24" ht="17" customHeight="1" spans="1:15">
      <c r="A24" s="13">
        <v>19</v>
      </c>
      <c r="B24" s="18" t="s">
        <v>23</v>
      </c>
      <c r="C24" s="18">
        <v>301</v>
      </c>
      <c r="D24" s="18">
        <v>3</v>
      </c>
      <c r="E24" s="19" t="s">
        <v>22</v>
      </c>
      <c r="F24" s="18">
        <v>3</v>
      </c>
      <c r="G24" s="20">
        <v>130.84</v>
      </c>
      <c r="H24" s="20">
        <v>106.48</v>
      </c>
      <c r="I24" s="47">
        <v>24.36</v>
      </c>
      <c r="J24" s="16">
        <v>6849.25</v>
      </c>
      <c r="K24" s="23">
        <f t="shared" si="1"/>
        <v>8416.18961307288</v>
      </c>
      <c r="L24" s="38">
        <f t="shared" si="2"/>
        <v>896155.87</v>
      </c>
      <c r="M24" s="43"/>
      <c r="N24" s="44" t="s">
        <v>21</v>
      </c>
      <c r="O24" s="40"/>
    </row>
    <row r="25" ht="17" customHeight="1" spans="1:15">
      <c r="A25" s="13">
        <v>20</v>
      </c>
      <c r="B25" s="18" t="s">
        <v>23</v>
      </c>
      <c r="C25" s="18">
        <v>302</v>
      </c>
      <c r="D25" s="18">
        <v>3</v>
      </c>
      <c r="E25" s="19" t="s">
        <v>22</v>
      </c>
      <c r="F25" s="18">
        <v>3</v>
      </c>
      <c r="G25" s="20">
        <v>119.71</v>
      </c>
      <c r="H25" s="20">
        <v>97.42</v>
      </c>
      <c r="I25" s="20">
        <v>22.29</v>
      </c>
      <c r="J25" s="16">
        <v>6812.2</v>
      </c>
      <c r="K25" s="23">
        <f t="shared" si="1"/>
        <v>8370.85261753233</v>
      </c>
      <c r="L25" s="38">
        <f t="shared" si="2"/>
        <v>815488.462</v>
      </c>
      <c r="M25" s="43"/>
      <c r="N25" s="44" t="s">
        <v>21</v>
      </c>
      <c r="O25" s="40"/>
    </row>
    <row r="26" ht="17" customHeight="1" spans="1:15">
      <c r="A26" s="13">
        <v>21</v>
      </c>
      <c r="B26" s="18" t="s">
        <v>23</v>
      </c>
      <c r="C26" s="18">
        <v>303</v>
      </c>
      <c r="D26" s="18">
        <v>3</v>
      </c>
      <c r="E26" s="19" t="s">
        <v>20</v>
      </c>
      <c r="F26" s="18">
        <v>3</v>
      </c>
      <c r="G26" s="20">
        <v>88.21</v>
      </c>
      <c r="H26" s="20">
        <v>71.79</v>
      </c>
      <c r="I26" s="20">
        <v>16.42</v>
      </c>
      <c r="J26" s="20">
        <v>8560.45</v>
      </c>
      <c r="K26" s="23">
        <f t="shared" si="1"/>
        <v>10518.4189232484</v>
      </c>
      <c r="L26" s="42">
        <f t="shared" si="2"/>
        <v>755117.2945</v>
      </c>
      <c r="M26" s="43"/>
      <c r="N26" s="44" t="s">
        <v>21</v>
      </c>
      <c r="O26" s="45"/>
    </row>
    <row r="27" ht="17" customHeight="1" spans="1:15">
      <c r="A27" s="13">
        <v>22</v>
      </c>
      <c r="B27" s="18" t="s">
        <v>23</v>
      </c>
      <c r="C27" s="18">
        <v>305</v>
      </c>
      <c r="D27" s="18">
        <v>3</v>
      </c>
      <c r="E27" s="18" t="s">
        <v>20</v>
      </c>
      <c r="F27" s="18">
        <v>3</v>
      </c>
      <c r="G27" s="20">
        <v>85.9</v>
      </c>
      <c r="H27" s="20">
        <v>69.91</v>
      </c>
      <c r="I27" s="20">
        <v>15.99</v>
      </c>
      <c r="J27" s="16">
        <v>6874.59814814815</v>
      </c>
      <c r="K27" s="23">
        <f t="shared" si="1"/>
        <v>8446.9744088961</v>
      </c>
      <c r="L27" s="38">
        <f t="shared" si="2"/>
        <v>590527.980925926</v>
      </c>
      <c r="M27" s="43"/>
      <c r="N27" s="44" t="s">
        <v>21</v>
      </c>
      <c r="O27" s="40"/>
    </row>
    <row r="28" ht="17" customHeight="1" spans="1:15">
      <c r="A28" s="13">
        <v>23</v>
      </c>
      <c r="B28" s="18" t="s">
        <v>23</v>
      </c>
      <c r="C28" s="18">
        <v>1103</v>
      </c>
      <c r="D28" s="18">
        <v>11</v>
      </c>
      <c r="E28" s="19" t="s">
        <v>20</v>
      </c>
      <c r="F28" s="18">
        <v>3</v>
      </c>
      <c r="G28" s="20">
        <v>88.21</v>
      </c>
      <c r="H28" s="20">
        <v>71.79</v>
      </c>
      <c r="I28" s="20">
        <v>16.42</v>
      </c>
      <c r="J28" s="16">
        <v>6854.59814814815</v>
      </c>
      <c r="K28" s="23">
        <f t="shared" si="1"/>
        <v>8422.40009260549</v>
      </c>
      <c r="L28" s="38">
        <f t="shared" si="2"/>
        <v>604644.102648148</v>
      </c>
      <c r="M28" s="43"/>
      <c r="N28" s="44" t="s">
        <v>21</v>
      </c>
      <c r="O28" s="40"/>
    </row>
    <row r="29" ht="17" customHeight="1" spans="1:15">
      <c r="A29" s="13">
        <v>24</v>
      </c>
      <c r="B29" s="18" t="s">
        <v>23</v>
      </c>
      <c r="C29" s="18">
        <v>1403</v>
      </c>
      <c r="D29" s="18">
        <v>14</v>
      </c>
      <c r="E29" s="19" t="s">
        <v>20</v>
      </c>
      <c r="F29" s="18">
        <v>3</v>
      </c>
      <c r="G29" s="20">
        <v>88.21</v>
      </c>
      <c r="H29" s="20">
        <v>71.79</v>
      </c>
      <c r="I29" s="20">
        <v>16.42</v>
      </c>
      <c r="J29" s="16">
        <v>6542.95</v>
      </c>
      <c r="K29" s="23">
        <f t="shared" si="1"/>
        <v>8039.47094999303</v>
      </c>
      <c r="L29" s="38">
        <f t="shared" si="2"/>
        <v>577153.6195</v>
      </c>
      <c r="M29" s="43"/>
      <c r="N29" s="44" t="s">
        <v>21</v>
      </c>
      <c r="O29" s="40"/>
    </row>
    <row r="30" ht="17" customHeight="1" spans="1:15">
      <c r="A30" s="13">
        <v>25</v>
      </c>
      <c r="B30" s="18" t="s">
        <v>23</v>
      </c>
      <c r="C30" s="18">
        <v>1803</v>
      </c>
      <c r="D30" s="18">
        <v>18</v>
      </c>
      <c r="E30" s="19" t="s">
        <v>20</v>
      </c>
      <c r="F30" s="18">
        <v>3</v>
      </c>
      <c r="G30" s="20">
        <v>88.21</v>
      </c>
      <c r="H30" s="20">
        <v>71.79</v>
      </c>
      <c r="I30" s="20">
        <v>16.42</v>
      </c>
      <c r="J30" s="16">
        <v>7026.258</v>
      </c>
      <c r="K30" s="23">
        <f t="shared" si="1"/>
        <v>8633.32244295863</v>
      </c>
      <c r="L30" s="38">
        <f t="shared" si="2"/>
        <v>619786.21818</v>
      </c>
      <c r="M30" s="48"/>
      <c r="N30" s="44" t="s">
        <v>21</v>
      </c>
      <c r="O30" s="40"/>
    </row>
    <row r="31" ht="17" customHeight="1" spans="1:15">
      <c r="A31" s="13">
        <v>26</v>
      </c>
      <c r="B31" s="18" t="s">
        <v>23</v>
      </c>
      <c r="C31" s="18">
        <v>1805</v>
      </c>
      <c r="D31" s="18">
        <v>18</v>
      </c>
      <c r="E31" s="18" t="s">
        <v>20</v>
      </c>
      <c r="F31" s="18">
        <v>3</v>
      </c>
      <c r="G31" s="20">
        <v>85.9</v>
      </c>
      <c r="H31" s="20">
        <v>69.91</v>
      </c>
      <c r="I31" s="20">
        <v>15.99</v>
      </c>
      <c r="J31" s="16">
        <v>6578.0645</v>
      </c>
      <c r="K31" s="23">
        <f t="shared" si="1"/>
        <v>8082.61680088686</v>
      </c>
      <c r="L31" s="38">
        <f t="shared" si="2"/>
        <v>565055.74055</v>
      </c>
      <c r="M31" s="48"/>
      <c r="N31" s="44" t="s">
        <v>21</v>
      </c>
      <c r="O31" s="40"/>
    </row>
    <row r="32" ht="17" customHeight="1" spans="1:15">
      <c r="A32" s="13">
        <v>27</v>
      </c>
      <c r="B32" s="14" t="s">
        <v>23</v>
      </c>
      <c r="C32" s="14">
        <v>2003</v>
      </c>
      <c r="D32" s="14">
        <v>20</v>
      </c>
      <c r="E32" s="15" t="s">
        <v>20</v>
      </c>
      <c r="F32" s="14">
        <v>3</v>
      </c>
      <c r="G32" s="16">
        <v>88.21</v>
      </c>
      <c r="H32" s="16">
        <v>71.79</v>
      </c>
      <c r="I32" s="16">
        <v>16.42</v>
      </c>
      <c r="J32" s="16">
        <v>7023.45</v>
      </c>
      <c r="K32" s="23">
        <f t="shared" si="1"/>
        <v>8629.87218972002</v>
      </c>
      <c r="L32" s="38">
        <f t="shared" si="2"/>
        <v>619538.5245</v>
      </c>
      <c r="M32" s="41"/>
      <c r="N32" s="39" t="s">
        <v>21</v>
      </c>
      <c r="O32" s="40"/>
    </row>
    <row r="33" ht="17" customHeight="1" spans="1:15">
      <c r="A33" s="13">
        <v>28</v>
      </c>
      <c r="B33" s="14" t="s">
        <v>23</v>
      </c>
      <c r="C33" s="14">
        <v>2203</v>
      </c>
      <c r="D33" s="14">
        <v>22</v>
      </c>
      <c r="E33" s="15" t="s">
        <v>20</v>
      </c>
      <c r="F33" s="14">
        <v>3</v>
      </c>
      <c r="G33" s="16">
        <v>88.21</v>
      </c>
      <c r="H33" s="16">
        <v>71.79</v>
      </c>
      <c r="I33" s="16">
        <v>16.42</v>
      </c>
      <c r="J33" s="16">
        <v>7002.42527418394</v>
      </c>
      <c r="K33" s="23">
        <f t="shared" si="1"/>
        <v>8604.03863261966</v>
      </c>
      <c r="L33" s="38">
        <f t="shared" si="2"/>
        <v>617683.933435765</v>
      </c>
      <c r="M33" s="41"/>
      <c r="N33" s="39" t="s">
        <v>21</v>
      </c>
      <c r="O33" s="40"/>
    </row>
    <row r="34" ht="17" customHeight="1" spans="1:15">
      <c r="A34" s="13">
        <v>29</v>
      </c>
      <c r="B34" s="14" t="s">
        <v>23</v>
      </c>
      <c r="C34" s="14">
        <v>2303</v>
      </c>
      <c r="D34" s="14">
        <v>23</v>
      </c>
      <c r="E34" s="15" t="s">
        <v>20</v>
      </c>
      <c r="F34" s="14">
        <v>3</v>
      </c>
      <c r="G34" s="16">
        <v>88.21</v>
      </c>
      <c r="H34" s="16">
        <v>71.79</v>
      </c>
      <c r="I34" s="16">
        <v>16.42</v>
      </c>
      <c r="J34" s="16">
        <v>6881.58170619956</v>
      </c>
      <c r="K34" s="23">
        <f t="shared" si="1"/>
        <v>8455.55540192037</v>
      </c>
      <c r="L34" s="38">
        <f t="shared" si="2"/>
        <v>607024.322303863</v>
      </c>
      <c r="M34" s="41"/>
      <c r="N34" s="39" t="s">
        <v>21</v>
      </c>
      <c r="O34" s="40"/>
    </row>
    <row r="35" ht="17" customHeight="1" spans="1:15">
      <c r="A35" s="13">
        <v>30</v>
      </c>
      <c r="B35" s="14" t="s">
        <v>23</v>
      </c>
      <c r="C35" s="14">
        <v>2403</v>
      </c>
      <c r="D35" s="14">
        <v>24</v>
      </c>
      <c r="E35" s="15" t="s">
        <v>20</v>
      </c>
      <c r="F35" s="14">
        <v>3</v>
      </c>
      <c r="G35" s="16">
        <v>88.21</v>
      </c>
      <c r="H35" s="16">
        <v>71.79</v>
      </c>
      <c r="I35" s="16">
        <v>16.42</v>
      </c>
      <c r="J35" s="16">
        <v>7028.45</v>
      </c>
      <c r="K35" s="23">
        <f t="shared" si="1"/>
        <v>8636.01580303663</v>
      </c>
      <c r="L35" s="38">
        <f t="shared" si="2"/>
        <v>619979.5745</v>
      </c>
      <c r="M35" s="41"/>
      <c r="N35" s="39" t="s">
        <v>21</v>
      </c>
      <c r="O35" s="40"/>
    </row>
    <row r="36" ht="17" customHeight="1" spans="1:15">
      <c r="A36" s="13">
        <v>31</v>
      </c>
      <c r="B36" s="14" t="s">
        <v>23</v>
      </c>
      <c r="C36" s="14">
        <v>2503</v>
      </c>
      <c r="D36" s="14">
        <v>25</v>
      </c>
      <c r="E36" s="15" t="s">
        <v>20</v>
      </c>
      <c r="F36" s="14">
        <v>3</v>
      </c>
      <c r="G36" s="16">
        <v>88.21</v>
      </c>
      <c r="H36" s="16">
        <v>71.79</v>
      </c>
      <c r="I36" s="16">
        <v>16.42</v>
      </c>
      <c r="J36" s="16">
        <v>6925.95</v>
      </c>
      <c r="K36" s="23">
        <f t="shared" si="1"/>
        <v>8510.07173004597</v>
      </c>
      <c r="L36" s="38">
        <f>J36*G36</f>
        <v>610938.0495</v>
      </c>
      <c r="M36" s="41"/>
      <c r="N36" s="39" t="s">
        <v>21</v>
      </c>
      <c r="O36" s="40"/>
    </row>
    <row r="37" ht="17" customHeight="1" spans="1:15">
      <c r="A37" s="13">
        <v>32</v>
      </c>
      <c r="B37" s="14" t="s">
        <v>23</v>
      </c>
      <c r="C37" s="14">
        <v>2703</v>
      </c>
      <c r="D37" s="14">
        <v>27</v>
      </c>
      <c r="E37" s="15" t="s">
        <v>20</v>
      </c>
      <c r="F37" s="14">
        <v>3</v>
      </c>
      <c r="G37" s="16">
        <v>88.21</v>
      </c>
      <c r="H37" s="16">
        <v>71.79</v>
      </c>
      <c r="I37" s="16">
        <v>16.42</v>
      </c>
      <c r="J37" s="16">
        <v>6887.95</v>
      </c>
      <c r="K37" s="23">
        <f t="shared" si="1"/>
        <v>8463.38026883967</v>
      </c>
      <c r="L37" s="38">
        <f>J37*G37</f>
        <v>607586.0695</v>
      </c>
      <c r="M37" s="41"/>
      <c r="N37" s="39" t="s">
        <v>21</v>
      </c>
      <c r="O37" s="40"/>
    </row>
    <row r="38" ht="17" customHeight="1" spans="1:15">
      <c r="A38" s="13">
        <v>33</v>
      </c>
      <c r="B38" s="14" t="s">
        <v>23</v>
      </c>
      <c r="C38" s="14">
        <v>2801</v>
      </c>
      <c r="D38" s="14">
        <v>28</v>
      </c>
      <c r="E38" s="15" t="s">
        <v>22</v>
      </c>
      <c r="F38" s="14">
        <v>3</v>
      </c>
      <c r="G38" s="16">
        <v>130.84</v>
      </c>
      <c r="H38" s="16">
        <v>106.48</v>
      </c>
      <c r="I38" s="17">
        <v>24.36</v>
      </c>
      <c r="J38" s="16">
        <v>6881.75</v>
      </c>
      <c r="K38" s="23">
        <f t="shared" si="1"/>
        <v>8456.1248121713</v>
      </c>
      <c r="L38" s="38">
        <f>J38*G38</f>
        <v>900408.17</v>
      </c>
      <c r="M38" s="41"/>
      <c r="N38" s="39" t="s">
        <v>21</v>
      </c>
      <c r="O38" s="40"/>
    </row>
    <row r="39" ht="17" customHeight="1" spans="1:15">
      <c r="A39" s="13">
        <v>34</v>
      </c>
      <c r="B39" s="14" t="s">
        <v>23</v>
      </c>
      <c r="C39" s="14">
        <v>2803</v>
      </c>
      <c r="D39" s="14">
        <v>28</v>
      </c>
      <c r="E39" s="15" t="s">
        <v>20</v>
      </c>
      <c r="F39" s="14">
        <v>3</v>
      </c>
      <c r="G39" s="16">
        <v>88.21</v>
      </c>
      <c r="H39" s="16">
        <v>71.79</v>
      </c>
      <c r="I39" s="16">
        <v>16.42</v>
      </c>
      <c r="J39" s="16">
        <v>6792.95</v>
      </c>
      <c r="K39" s="23">
        <f t="shared" si="1"/>
        <v>8346.65161582393</v>
      </c>
      <c r="L39" s="38">
        <f>J39*G39</f>
        <v>599206.1195</v>
      </c>
      <c r="M39" s="41"/>
      <c r="N39" s="39" t="s">
        <v>21</v>
      </c>
      <c r="O39" s="40"/>
    </row>
    <row r="40" ht="17" customHeight="1" spans="1:15">
      <c r="A40" s="13">
        <v>35</v>
      </c>
      <c r="B40" s="14" t="s">
        <v>23</v>
      </c>
      <c r="C40" s="14">
        <v>2805</v>
      </c>
      <c r="D40" s="14">
        <v>28</v>
      </c>
      <c r="E40" s="14" t="s">
        <v>20</v>
      </c>
      <c r="F40" s="14">
        <v>3</v>
      </c>
      <c r="G40" s="16">
        <v>85.9</v>
      </c>
      <c r="H40" s="16">
        <v>69.91</v>
      </c>
      <c r="I40" s="16">
        <v>15.99</v>
      </c>
      <c r="J40" s="16">
        <v>6802.45</v>
      </c>
      <c r="K40" s="23">
        <f t="shared" si="1"/>
        <v>8358.32434558719</v>
      </c>
      <c r="L40" s="38">
        <f>J40*G40</f>
        <v>584330.455</v>
      </c>
      <c r="M40" s="41"/>
      <c r="N40" s="39" t="s">
        <v>21</v>
      </c>
      <c r="O40" s="40"/>
    </row>
    <row r="41" ht="17" customHeight="1" spans="1:15">
      <c r="A41" s="13">
        <v>36</v>
      </c>
      <c r="B41" s="14" t="s">
        <v>23</v>
      </c>
      <c r="C41" s="14">
        <v>2901</v>
      </c>
      <c r="D41" s="14">
        <v>29</v>
      </c>
      <c r="E41" s="15" t="s">
        <v>24</v>
      </c>
      <c r="F41" s="14">
        <v>3</v>
      </c>
      <c r="G41" s="16">
        <v>97.86</v>
      </c>
      <c r="H41" s="16">
        <v>79.64</v>
      </c>
      <c r="I41" s="17">
        <v>18.22</v>
      </c>
      <c r="J41" s="16">
        <v>7376.75</v>
      </c>
      <c r="K41" s="23">
        <f t="shared" si="1"/>
        <v>9064.39923405324</v>
      </c>
      <c r="L41" s="38">
        <f>J41*G41</f>
        <v>721888.755</v>
      </c>
      <c r="M41" s="41"/>
      <c r="N41" s="39" t="s">
        <v>21</v>
      </c>
      <c r="O41" s="40"/>
    </row>
    <row r="42" ht="17" customHeight="1" spans="1:15">
      <c r="A42" s="13">
        <v>37</v>
      </c>
      <c r="B42" s="14" t="s">
        <v>23</v>
      </c>
      <c r="C42" s="14">
        <v>2902</v>
      </c>
      <c r="D42" s="14">
        <v>29</v>
      </c>
      <c r="E42" s="15" t="s">
        <v>25</v>
      </c>
      <c r="F42" s="14">
        <v>3</v>
      </c>
      <c r="G42" s="16">
        <v>85.55</v>
      </c>
      <c r="H42" s="16">
        <v>69.62</v>
      </c>
      <c r="I42" s="16">
        <v>15.93</v>
      </c>
      <c r="J42" s="16">
        <v>7439.7</v>
      </c>
      <c r="K42" s="23">
        <f t="shared" si="1"/>
        <v>9142.00423728813</v>
      </c>
      <c r="L42" s="38">
        <f>J42*G42</f>
        <v>636466.335</v>
      </c>
      <c r="M42" s="41"/>
      <c r="N42" s="39" t="s">
        <v>21</v>
      </c>
      <c r="O42" s="40"/>
    </row>
    <row r="43" ht="20" customHeight="1" spans="1:15">
      <c r="A43" s="21" t="s">
        <v>26</v>
      </c>
      <c r="B43" s="21"/>
      <c r="C43" s="21"/>
      <c r="D43" s="21"/>
      <c r="E43" s="21"/>
      <c r="F43" s="22"/>
      <c r="G43" s="23">
        <f>SUM(G6:G42)</f>
        <v>3457.08</v>
      </c>
      <c r="H43" s="24">
        <f>SUM(H6:H42)</f>
        <v>2812.66</v>
      </c>
      <c r="I43" s="24">
        <f>SUM(I6:I42)</f>
        <v>644.42</v>
      </c>
      <c r="J43" s="23">
        <f>L43/G43</f>
        <v>6944.15297690933</v>
      </c>
      <c r="K43" s="23">
        <f>L43/H43</f>
        <v>8535.1561772179</v>
      </c>
      <c r="L43" s="23">
        <f>SUM(L6:L42)</f>
        <v>24006492.3734137</v>
      </c>
      <c r="M43" s="49"/>
      <c r="N43" s="50"/>
      <c r="O43" s="50"/>
    </row>
    <row r="44" ht="30" customHeight="1" spans="1:15">
      <c r="A44" s="25" t="s">
        <v>27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51"/>
    </row>
    <row r="45" ht="60" customHeight="1" spans="1:15">
      <c r="A45" s="27" t="s">
        <v>28</v>
      </c>
      <c r="B45" s="28"/>
      <c r="C45" s="28"/>
      <c r="D45" s="28"/>
      <c r="E45" s="28"/>
      <c r="F45" s="28"/>
      <c r="G45" s="29"/>
      <c r="H45" s="29"/>
      <c r="I45" s="29"/>
      <c r="J45" s="29"/>
      <c r="K45" s="29"/>
      <c r="L45" s="29"/>
      <c r="M45" s="28"/>
      <c r="N45" s="28"/>
      <c r="O45" s="28"/>
    </row>
    <row r="46" ht="16" customHeight="1" spans="1:15">
      <c r="A46" s="30" t="s">
        <v>29</v>
      </c>
      <c r="B46" s="30"/>
      <c r="C46" s="30"/>
      <c r="D46" s="30"/>
      <c r="E46" s="30"/>
      <c r="F46" s="30"/>
      <c r="G46" s="31"/>
      <c r="H46" s="31"/>
      <c r="I46" s="31"/>
      <c r="J46" s="31"/>
      <c r="K46" s="31" t="s">
        <v>30</v>
      </c>
      <c r="L46" s="31"/>
      <c r="M46" s="30"/>
      <c r="N46" s="32"/>
      <c r="O46" s="32"/>
    </row>
    <row r="47" ht="16" customHeight="1" spans="1:15">
      <c r="A47" s="30" t="s">
        <v>31</v>
      </c>
      <c r="B47" s="30"/>
      <c r="C47" s="30"/>
      <c r="D47" s="30"/>
      <c r="E47" s="30"/>
      <c r="F47" s="32"/>
      <c r="G47" s="33"/>
      <c r="H47" s="33"/>
      <c r="I47" s="33"/>
      <c r="J47" s="33"/>
      <c r="K47" s="31" t="s">
        <v>32</v>
      </c>
      <c r="L47" s="31"/>
      <c r="M47" s="30"/>
      <c r="N47" s="32"/>
      <c r="O47" s="32"/>
    </row>
    <row r="48" ht="16" customHeight="1" spans="1:15">
      <c r="A48" s="30" t="s">
        <v>33</v>
      </c>
      <c r="B48" s="30"/>
      <c r="C48" s="30"/>
      <c r="D48" s="30"/>
      <c r="E48" s="30"/>
      <c r="F48" s="34"/>
      <c r="G48" s="35"/>
      <c r="H48" s="35"/>
      <c r="I48" s="35"/>
      <c r="J48" s="35"/>
      <c r="K48" s="35"/>
      <c r="L48" s="35"/>
      <c r="M48" s="34"/>
      <c r="N48" s="34"/>
      <c r="O48" s="34"/>
    </row>
  </sheetData>
  <mergeCells count="29">
    <mergeCell ref="A1:B1"/>
    <mergeCell ref="A2:O2"/>
    <mergeCell ref="A3:H3"/>
    <mergeCell ref="I3:O3"/>
    <mergeCell ref="A43:F43"/>
    <mergeCell ref="A44:O44"/>
    <mergeCell ref="A45:O45"/>
    <mergeCell ref="A46:E46"/>
    <mergeCell ref="K46:L46"/>
    <mergeCell ref="A47:E47"/>
    <mergeCell ref="K47:L47"/>
    <mergeCell ref="A48:E4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R4:R5"/>
    <mergeCell ref="S4:S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Administrator</cp:lastModifiedBy>
  <dcterms:created xsi:type="dcterms:W3CDTF">2024-02-29T01:09:00Z</dcterms:created>
  <dcterms:modified xsi:type="dcterms:W3CDTF">2024-08-05T02:05:28Z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E65B3870AA864335BFA395BDCB43994F_13</vt:lpwstr>
  </property>
</Properties>
</file>