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1.21备案价1.2#申请" sheetId="14" r:id="rId1"/>
  </sheets>
  <definedNames>
    <definedName name="_xlnm._FilterDatabase" localSheetId="0" hidden="1">'11.21备案价1.2#申请'!$A$4:$O$103</definedName>
    <definedName name="_xlnm.Print_Titles">#REF!</definedName>
    <definedName name="_xlnm._FilterDatabase" hidden="1">#REF!</definedName>
    <definedName name="_xlnm.Print_Titles" localSheetId="0">'11.21备案价1.2#申请'!$4:$4</definedName>
    <definedName name="_xlnm.Print_Area" localSheetId="0">'11.21备案价1.2#申请'!$A$1:$O$103</definedName>
  </definedNames>
  <calcPr calcId="144525"/>
</workbook>
</file>

<file path=xl/sharedStrings.xml><?xml version="1.0" encoding="utf-8"?>
<sst xmlns="http://schemas.openxmlformats.org/spreadsheetml/2006/main" count="499" uniqueCount="58">
  <si>
    <t>附件2</t>
  </si>
  <si>
    <t>清远市新建商品住房销售价格备案表</t>
  </si>
  <si>
    <t>房地产开发企业名称或中介服务机构名称：清远市清新区云帆物业管理有限公司</t>
  </si>
  <si>
    <t>项目(楼盘)名称：云帆懿景苑1#2#楼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</si>
  <si>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</si>
  <si>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</si>
  <si>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</si>
  <si>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</si>
  <si>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</si>
  <si>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</si>
  <si>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</si>
  <si>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</si>
  <si>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</si>
  <si>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</si>
  <si>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</si>
  <si>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</si>
  <si>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</si>
  <si>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</si>
  <si>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</si>
  <si>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1#楼</t>
  </si>
  <si>
    <t>2F</t>
  </si>
  <si>
    <t>3房2厅</t>
  </si>
  <si>
    <t>待售</t>
  </si>
  <si>
    <t>毛坯</t>
  </si>
  <si>
    <t>3F</t>
  </si>
  <si>
    <t>4房2厅</t>
  </si>
  <si>
    <t>4F</t>
  </si>
  <si>
    <t>5F</t>
  </si>
  <si>
    <t>6F</t>
  </si>
  <si>
    <t>7F</t>
  </si>
  <si>
    <t>8F</t>
  </si>
  <si>
    <t>13F</t>
  </si>
  <si>
    <t>14F</t>
  </si>
  <si>
    <t>15F</t>
  </si>
  <si>
    <t>17F</t>
  </si>
  <si>
    <t>18F</t>
  </si>
  <si>
    <t>20F</t>
  </si>
  <si>
    <t>21F</t>
  </si>
  <si>
    <t>22F</t>
  </si>
  <si>
    <t>23F</t>
  </si>
  <si>
    <t>24F</t>
  </si>
  <si>
    <t>26F</t>
  </si>
  <si>
    <t>27F</t>
  </si>
  <si>
    <t>28F</t>
  </si>
  <si>
    <t>29F</t>
  </si>
  <si>
    <t>30F</t>
  </si>
  <si>
    <t>31F</t>
  </si>
  <si>
    <t>32F</t>
  </si>
  <si>
    <t>2#楼</t>
  </si>
  <si>
    <t>25F</t>
  </si>
  <si>
    <t>本楼栋总面积/均价</t>
  </si>
  <si>
    <t xml:space="preserve">   本栋销售住宅共310套，已售217套，未售93套，销售住宅建筑面积：9628.61㎡，分摊面积：1964.65㎡，套内面积：7663.96㎡，销售均价：6571.38元/㎡（建筑面积）。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</si>
  <si>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</si>
  <si>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</si>
  <si>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企业物价员：李玉珍</t>
  </si>
  <si>
    <t>价格举报投诉电话：12345</t>
  </si>
  <si>
    <t>企业投诉电话：0763-5896888</t>
  </si>
  <si>
    <t>本表一式两份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</si>
</sst>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22" borderId="7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9" fillId="24" borderId="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15" borderId="10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15" borderId="4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6" borderId="5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0" fontId="5" fillId="0" borderId="0" xfId="0" applyFont="true">
      <alignment vertical="center"/>
    </xf>
    <xf numFmtId="0" fontId="5" fillId="0" borderId="0" xfId="0" applyFont="true" applyFill="true" applyAlignment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left" vertical="top" wrapText="true"/>
    </xf>
    <xf numFmtId="0" fontId="3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67"/>
  <sheetViews>
    <sheetView tabSelected="1" zoomScale="90" zoomScaleNormal="90" workbookViewId="0">
      <pane ySplit="4" topLeftCell="A81" activePane="bottomLeft" state="frozen"/>
      <selection/>
      <selection pane="bottomLeft" activeCell="Q105" sqref="Q105"/>
    </sheetView>
  </sheetViews>
  <sheetFormatPr defaultColWidth="9" defaultRowHeight="15.75"/>
  <cols>
    <col min="1" max="1" width="6.10833333333333" style="1" customWidth="true"/>
    <col min="2" max="2" width="8.125" style="1" customWidth="true"/>
    <col min="3" max="3" width="6.1" style="1" customWidth="true"/>
    <col min="4" max="4" width="5.375" style="1" customWidth="true"/>
    <col min="5" max="5" width="9.125" style="1" customWidth="true"/>
    <col min="6" max="6" width="5.625" style="1" customWidth="true"/>
    <col min="7" max="7" width="8.75" style="1" customWidth="true"/>
    <col min="8" max="8" width="9.625" style="1" customWidth="true"/>
    <col min="9" max="10" width="12" style="1" customWidth="true"/>
    <col min="11" max="11" width="12" style="2" customWidth="true"/>
    <col min="12" max="12" width="13.3333333333333" style="1" customWidth="true"/>
    <col min="13" max="13" width="8.875" style="1" customWidth="true"/>
    <col min="14" max="14" width="10.6666666666667" style="1" customWidth="true"/>
    <col min="15" max="15" width="12.3666666666667" style="1" customWidth="true"/>
    <col min="16" max="16" width="10.375"/>
    <col min="32" max="16384" width="9" style="1"/>
  </cols>
  <sheetData>
    <row r="1" s="1" customFormat="true" ht="15" customHeight="true" spans="1:31">
      <c r="A1" s="3" t="s">
        <v>0</v>
      </c>
      <c r="B1" s="3"/>
      <c r="C1" s="3"/>
      <c r="K1" s="2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="1" customFormat="true" ht="27" customHeight="true" spans="1:3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="1" customFormat="true" ht="16" customHeight="true" spans="1:31">
      <c r="A3" s="1" t="s">
        <v>2</v>
      </c>
      <c r="B3" s="5"/>
      <c r="C3" s="5"/>
      <c r="D3" s="5"/>
      <c r="E3" s="5"/>
      <c r="F3" s="5"/>
      <c r="G3" s="11"/>
      <c r="H3" s="11"/>
      <c r="I3" s="5"/>
      <c r="J3" s="5"/>
      <c r="L3" s="1" t="s">
        <v>3</v>
      </c>
      <c r="M3" s="1"/>
      <c r="N3" s="16"/>
      <c r="O3" s="16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="1" customFormat="true" ht="41" customHeight="true" spans="1:31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6" t="s">
        <v>18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="2" customFormat="true" ht="21" customHeight="true" spans="1:31">
      <c r="A5" s="8">
        <v>1</v>
      </c>
      <c r="B5" s="9" t="s">
        <v>19</v>
      </c>
      <c r="C5" s="9">
        <v>201</v>
      </c>
      <c r="D5" s="9" t="s">
        <v>20</v>
      </c>
      <c r="E5" s="8" t="s">
        <v>21</v>
      </c>
      <c r="F5" s="9">
        <v>3</v>
      </c>
      <c r="G5" s="12">
        <v>107.27</v>
      </c>
      <c r="H5" s="13">
        <f t="shared" ref="H5:H68" si="0">G5-I5</f>
        <v>22</v>
      </c>
      <c r="I5" s="13">
        <v>85.27</v>
      </c>
      <c r="J5" s="13">
        <v>8004</v>
      </c>
      <c r="K5" s="14">
        <f t="shared" ref="K5:K68" si="1">+L5/I5</f>
        <v>10069.0639146241</v>
      </c>
      <c r="L5" s="12">
        <f t="shared" ref="L5:L68" si="2">+J5*G5</f>
        <v>858589.08</v>
      </c>
      <c r="M5" s="12"/>
      <c r="N5" s="17" t="s">
        <v>22</v>
      </c>
      <c r="O5" s="18" t="s">
        <v>23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="2" customFormat="true" ht="21" customHeight="true" spans="1:31">
      <c r="A6" s="9">
        <v>2</v>
      </c>
      <c r="B6" s="9" t="s">
        <v>19</v>
      </c>
      <c r="C6" s="10">
        <v>202</v>
      </c>
      <c r="D6" s="9" t="s">
        <v>20</v>
      </c>
      <c r="E6" s="8" t="s">
        <v>21</v>
      </c>
      <c r="F6" s="9">
        <v>3</v>
      </c>
      <c r="G6" s="12">
        <v>123.29</v>
      </c>
      <c r="H6" s="13">
        <f t="shared" si="0"/>
        <v>25.28</v>
      </c>
      <c r="I6" s="13">
        <v>98.01</v>
      </c>
      <c r="J6" s="13">
        <v>6409</v>
      </c>
      <c r="K6" s="14">
        <f t="shared" si="1"/>
        <v>8062.09172533415</v>
      </c>
      <c r="L6" s="12">
        <f t="shared" si="2"/>
        <v>790165.61</v>
      </c>
      <c r="M6" s="12"/>
      <c r="N6" s="17" t="s">
        <v>22</v>
      </c>
      <c r="O6" s="18" t="s">
        <v>23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="2" customFormat="true" ht="21" customHeight="true" spans="1:31">
      <c r="A7" s="8">
        <v>3</v>
      </c>
      <c r="B7" s="9" t="s">
        <v>19</v>
      </c>
      <c r="C7" s="9">
        <v>301</v>
      </c>
      <c r="D7" s="9" t="s">
        <v>24</v>
      </c>
      <c r="E7" s="8" t="s">
        <v>21</v>
      </c>
      <c r="F7" s="9">
        <v>3</v>
      </c>
      <c r="G7" s="12">
        <v>107.27</v>
      </c>
      <c r="H7" s="13">
        <f t="shared" si="0"/>
        <v>22</v>
      </c>
      <c r="I7" s="13">
        <v>85.27</v>
      </c>
      <c r="J7" s="13">
        <v>6356</v>
      </c>
      <c r="K7" s="14">
        <f t="shared" si="1"/>
        <v>7995.87334349713</v>
      </c>
      <c r="L7" s="12">
        <f t="shared" si="2"/>
        <v>681808.12</v>
      </c>
      <c r="M7" s="12"/>
      <c r="N7" s="17" t="s">
        <v>22</v>
      </c>
      <c r="O7" s="18" t="s">
        <v>23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="2" customFormat="true" ht="21" customHeight="true" spans="1:31">
      <c r="A8" s="9">
        <v>4</v>
      </c>
      <c r="B8" s="9" t="s">
        <v>19</v>
      </c>
      <c r="C8" s="10">
        <v>302</v>
      </c>
      <c r="D8" s="9" t="s">
        <v>24</v>
      </c>
      <c r="E8" s="8" t="s">
        <v>21</v>
      </c>
      <c r="F8" s="9">
        <v>3</v>
      </c>
      <c r="G8" s="12">
        <v>123.29</v>
      </c>
      <c r="H8" s="13">
        <f t="shared" si="0"/>
        <v>25.28</v>
      </c>
      <c r="I8" s="13">
        <v>98.01</v>
      </c>
      <c r="J8" s="13">
        <v>6632</v>
      </c>
      <c r="K8" s="14">
        <f t="shared" si="1"/>
        <v>8342.61075400469</v>
      </c>
      <c r="L8" s="12">
        <f t="shared" si="2"/>
        <v>817659.28</v>
      </c>
      <c r="M8" s="12"/>
      <c r="N8" s="17" t="s">
        <v>22</v>
      </c>
      <c r="O8" s="18" t="s">
        <v>23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="2" customFormat="true" ht="21" customHeight="true" spans="1:31">
      <c r="A9" s="8">
        <v>5</v>
      </c>
      <c r="B9" s="9" t="s">
        <v>19</v>
      </c>
      <c r="C9" s="10">
        <v>303</v>
      </c>
      <c r="D9" s="9" t="s">
        <v>24</v>
      </c>
      <c r="E9" s="8" t="s">
        <v>21</v>
      </c>
      <c r="F9" s="9">
        <v>3</v>
      </c>
      <c r="G9" s="12">
        <v>95.81</v>
      </c>
      <c r="H9" s="13">
        <f t="shared" si="0"/>
        <v>19.65</v>
      </c>
      <c r="I9" s="13">
        <v>76.16</v>
      </c>
      <c r="J9" s="13">
        <v>6338</v>
      </c>
      <c r="K9" s="14">
        <f t="shared" si="1"/>
        <v>7973.26391806723</v>
      </c>
      <c r="L9" s="12">
        <f t="shared" si="2"/>
        <v>607243.78</v>
      </c>
      <c r="M9" s="12"/>
      <c r="N9" s="17" t="s">
        <v>22</v>
      </c>
      <c r="O9" s="18" t="s">
        <v>23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="2" customFormat="true" ht="21" customHeight="true" spans="1:31">
      <c r="A10" s="9">
        <v>6</v>
      </c>
      <c r="B10" s="9" t="s">
        <v>19</v>
      </c>
      <c r="C10" s="10">
        <v>304</v>
      </c>
      <c r="D10" s="9" t="s">
        <v>24</v>
      </c>
      <c r="E10" s="8" t="s">
        <v>21</v>
      </c>
      <c r="F10" s="9">
        <v>3</v>
      </c>
      <c r="G10" s="12">
        <v>92.17</v>
      </c>
      <c r="H10" s="13">
        <f t="shared" si="0"/>
        <v>18.9</v>
      </c>
      <c r="I10" s="13">
        <v>73.27</v>
      </c>
      <c r="J10" s="13">
        <v>6318</v>
      </c>
      <c r="K10" s="14">
        <f t="shared" si="1"/>
        <v>7947.72840180156</v>
      </c>
      <c r="L10" s="12">
        <f t="shared" si="2"/>
        <v>582330.06</v>
      </c>
      <c r="M10" s="12"/>
      <c r="N10" s="17" t="s">
        <v>22</v>
      </c>
      <c r="O10" s="18" t="s">
        <v>23</v>
      </c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="2" customFormat="true" ht="21" customHeight="true" spans="1:31">
      <c r="A11" s="8">
        <v>7</v>
      </c>
      <c r="B11" s="9" t="s">
        <v>19</v>
      </c>
      <c r="C11" s="10">
        <v>305</v>
      </c>
      <c r="D11" s="9" t="s">
        <v>24</v>
      </c>
      <c r="E11" s="8" t="s">
        <v>25</v>
      </c>
      <c r="F11" s="9">
        <v>3</v>
      </c>
      <c r="G11" s="12">
        <v>118.54</v>
      </c>
      <c r="H11" s="13">
        <f t="shared" si="0"/>
        <v>24.31</v>
      </c>
      <c r="I11" s="13">
        <v>94.23</v>
      </c>
      <c r="J11" s="13">
        <v>6720</v>
      </c>
      <c r="K11" s="14">
        <f t="shared" si="1"/>
        <v>8453.66443807704</v>
      </c>
      <c r="L11" s="12">
        <f t="shared" si="2"/>
        <v>796588.8</v>
      </c>
      <c r="M11" s="12"/>
      <c r="N11" s="17" t="s">
        <v>22</v>
      </c>
      <c r="O11" s="18" t="s">
        <v>23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="2" customFormat="true" ht="21" customHeight="true" spans="1:31">
      <c r="A12" s="9">
        <v>8</v>
      </c>
      <c r="B12" s="9" t="s">
        <v>19</v>
      </c>
      <c r="C12" s="9">
        <v>401</v>
      </c>
      <c r="D12" s="9" t="s">
        <v>26</v>
      </c>
      <c r="E12" s="8" t="s">
        <v>21</v>
      </c>
      <c r="F12" s="9">
        <v>3</v>
      </c>
      <c r="G12" s="12">
        <v>107.27</v>
      </c>
      <c r="H12" s="13">
        <f t="shared" si="0"/>
        <v>22</v>
      </c>
      <c r="I12" s="13">
        <v>85.27</v>
      </c>
      <c r="J12" s="13">
        <v>6333</v>
      </c>
      <c r="K12" s="14">
        <f t="shared" si="1"/>
        <v>7966.93925178844</v>
      </c>
      <c r="L12" s="12">
        <f t="shared" si="2"/>
        <v>679340.91</v>
      </c>
      <c r="M12" s="12"/>
      <c r="N12" s="17" t="s">
        <v>22</v>
      </c>
      <c r="O12" s="18" t="s">
        <v>23</v>
      </c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="2" customFormat="true" ht="21" customHeight="true" spans="1:31">
      <c r="A13" s="8">
        <v>9</v>
      </c>
      <c r="B13" s="9" t="s">
        <v>19</v>
      </c>
      <c r="C13" s="10">
        <v>402</v>
      </c>
      <c r="D13" s="9" t="s">
        <v>26</v>
      </c>
      <c r="E13" s="8" t="s">
        <v>21</v>
      </c>
      <c r="F13" s="9">
        <v>3</v>
      </c>
      <c r="G13" s="12">
        <v>123.29</v>
      </c>
      <c r="H13" s="13">
        <f t="shared" si="0"/>
        <v>25.28</v>
      </c>
      <c r="I13" s="13">
        <v>98.01</v>
      </c>
      <c r="J13" s="13">
        <v>6607</v>
      </c>
      <c r="K13" s="14">
        <f t="shared" si="1"/>
        <v>8311.16243240486</v>
      </c>
      <c r="L13" s="12">
        <f t="shared" si="2"/>
        <v>814577.03</v>
      </c>
      <c r="M13" s="12"/>
      <c r="N13" s="17" t="s">
        <v>22</v>
      </c>
      <c r="O13" s="18" t="s">
        <v>23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="2" customFormat="true" ht="21" customHeight="true" spans="1:31">
      <c r="A14" s="9">
        <v>10</v>
      </c>
      <c r="B14" s="9" t="s">
        <v>19</v>
      </c>
      <c r="C14" s="10">
        <v>403</v>
      </c>
      <c r="D14" s="9" t="s">
        <v>26</v>
      </c>
      <c r="E14" s="8" t="s">
        <v>21</v>
      </c>
      <c r="F14" s="9">
        <v>3</v>
      </c>
      <c r="G14" s="12">
        <v>95.81</v>
      </c>
      <c r="H14" s="13">
        <f t="shared" si="0"/>
        <v>19.65</v>
      </c>
      <c r="I14" s="13">
        <v>76.16</v>
      </c>
      <c r="J14" s="13">
        <v>6124</v>
      </c>
      <c r="K14" s="14">
        <f t="shared" si="1"/>
        <v>7704.04989495798</v>
      </c>
      <c r="L14" s="12">
        <f t="shared" si="2"/>
        <v>586740.44</v>
      </c>
      <c r="M14" s="12"/>
      <c r="N14" s="17" t="s">
        <v>22</v>
      </c>
      <c r="O14" s="18" t="s">
        <v>23</v>
      </c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="2" customFormat="true" ht="21" customHeight="true" spans="1:31">
      <c r="A15" s="8">
        <v>11</v>
      </c>
      <c r="B15" s="9" t="s">
        <v>19</v>
      </c>
      <c r="C15" s="10">
        <v>404</v>
      </c>
      <c r="D15" s="9" t="s">
        <v>26</v>
      </c>
      <c r="E15" s="8" t="s">
        <v>21</v>
      </c>
      <c r="F15" s="9">
        <v>3</v>
      </c>
      <c r="G15" s="12">
        <v>92.17</v>
      </c>
      <c r="H15" s="13">
        <f t="shared" si="0"/>
        <v>18.9</v>
      </c>
      <c r="I15" s="13">
        <v>73.27</v>
      </c>
      <c r="J15" s="13">
        <v>6293</v>
      </c>
      <c r="K15" s="14">
        <f t="shared" si="1"/>
        <v>7916.27965060734</v>
      </c>
      <c r="L15" s="12">
        <f t="shared" si="2"/>
        <v>580025.81</v>
      </c>
      <c r="M15" s="12"/>
      <c r="N15" s="17" t="s">
        <v>22</v>
      </c>
      <c r="O15" s="18" t="s">
        <v>23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="2" customFormat="true" ht="21" customHeight="true" spans="1:31">
      <c r="A16" s="9">
        <v>12</v>
      </c>
      <c r="B16" s="9" t="s">
        <v>19</v>
      </c>
      <c r="C16" s="10">
        <v>501</v>
      </c>
      <c r="D16" s="9" t="s">
        <v>27</v>
      </c>
      <c r="E16" s="8" t="s">
        <v>21</v>
      </c>
      <c r="F16" s="9">
        <v>3</v>
      </c>
      <c r="G16" s="12">
        <v>107.27</v>
      </c>
      <c r="H16" s="13">
        <f t="shared" si="0"/>
        <v>22</v>
      </c>
      <c r="I16" s="13">
        <v>85.27</v>
      </c>
      <c r="J16" s="13">
        <v>6404</v>
      </c>
      <c r="K16" s="14">
        <f t="shared" si="1"/>
        <v>8056.25753488918</v>
      </c>
      <c r="L16" s="12">
        <f t="shared" si="2"/>
        <v>686957.08</v>
      </c>
      <c r="M16" s="12"/>
      <c r="N16" s="17" t="s">
        <v>22</v>
      </c>
      <c r="O16" s="18" t="s">
        <v>23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="2" customFormat="true" ht="21" customHeight="true" spans="1:31">
      <c r="A17" s="8">
        <v>13</v>
      </c>
      <c r="B17" s="9" t="s">
        <v>19</v>
      </c>
      <c r="C17" s="10">
        <v>601</v>
      </c>
      <c r="D17" s="9" t="s">
        <v>28</v>
      </c>
      <c r="E17" s="8" t="s">
        <v>21</v>
      </c>
      <c r="F17" s="9">
        <v>3</v>
      </c>
      <c r="G17" s="12">
        <v>107.27</v>
      </c>
      <c r="H17" s="13">
        <f t="shared" si="0"/>
        <v>22</v>
      </c>
      <c r="I17" s="13">
        <v>85.27</v>
      </c>
      <c r="J17" s="13">
        <v>6428</v>
      </c>
      <c r="K17" s="14">
        <f t="shared" si="1"/>
        <v>8086.4496305852</v>
      </c>
      <c r="L17" s="12">
        <f t="shared" si="2"/>
        <v>689531.56</v>
      </c>
      <c r="M17" s="12"/>
      <c r="N17" s="17" t="s">
        <v>22</v>
      </c>
      <c r="O17" s="18" t="s">
        <v>23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="2" customFormat="true" ht="21" customHeight="true" spans="1:31">
      <c r="A18" s="9">
        <v>14</v>
      </c>
      <c r="B18" s="9" t="s">
        <v>19</v>
      </c>
      <c r="C18" s="10">
        <v>701</v>
      </c>
      <c r="D18" s="9" t="s">
        <v>29</v>
      </c>
      <c r="E18" s="8" t="s">
        <v>21</v>
      </c>
      <c r="F18" s="9">
        <v>3</v>
      </c>
      <c r="G18" s="12">
        <v>107.27</v>
      </c>
      <c r="H18" s="13">
        <f t="shared" si="0"/>
        <v>22</v>
      </c>
      <c r="I18" s="13">
        <v>85.27</v>
      </c>
      <c r="J18" s="13">
        <v>6451</v>
      </c>
      <c r="K18" s="14">
        <f t="shared" si="1"/>
        <v>8115.38372229389</v>
      </c>
      <c r="L18" s="12">
        <f t="shared" si="2"/>
        <v>691998.77</v>
      </c>
      <c r="M18" s="12"/>
      <c r="N18" s="17" t="s">
        <v>22</v>
      </c>
      <c r="O18" s="18" t="s">
        <v>23</v>
      </c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="2" customFormat="true" ht="21" customHeight="true" spans="1:31">
      <c r="A19" s="8">
        <v>15</v>
      </c>
      <c r="B19" s="9" t="s">
        <v>19</v>
      </c>
      <c r="C19" s="10">
        <v>801</v>
      </c>
      <c r="D19" s="9" t="s">
        <v>30</v>
      </c>
      <c r="E19" s="8" t="s">
        <v>21</v>
      </c>
      <c r="F19" s="9">
        <v>3</v>
      </c>
      <c r="G19" s="12">
        <v>107.27</v>
      </c>
      <c r="H19" s="13">
        <f t="shared" si="0"/>
        <v>22</v>
      </c>
      <c r="I19" s="13">
        <v>85.27</v>
      </c>
      <c r="J19" s="13">
        <v>6476</v>
      </c>
      <c r="K19" s="14">
        <f t="shared" si="1"/>
        <v>8146.83382197725</v>
      </c>
      <c r="L19" s="12">
        <f t="shared" si="2"/>
        <v>694680.52</v>
      </c>
      <c r="M19" s="12"/>
      <c r="N19" s="17" t="s">
        <v>22</v>
      </c>
      <c r="O19" s="18" t="s">
        <v>23</v>
      </c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="2" customFormat="true" ht="21" customHeight="true" spans="1:31">
      <c r="A20" s="9">
        <v>16</v>
      </c>
      <c r="B20" s="9" t="s">
        <v>19</v>
      </c>
      <c r="C20" s="10">
        <v>1303</v>
      </c>
      <c r="D20" s="9" t="s">
        <v>31</v>
      </c>
      <c r="E20" s="8" t="s">
        <v>21</v>
      </c>
      <c r="F20" s="9">
        <v>3</v>
      </c>
      <c r="G20" s="12">
        <v>95.81</v>
      </c>
      <c r="H20" s="13">
        <f t="shared" si="0"/>
        <v>19.65</v>
      </c>
      <c r="I20" s="13">
        <v>76.16</v>
      </c>
      <c r="J20" s="13">
        <v>6386</v>
      </c>
      <c r="K20" s="14">
        <f t="shared" si="1"/>
        <v>8033.64837184874</v>
      </c>
      <c r="L20" s="12">
        <f t="shared" si="2"/>
        <v>611842.66</v>
      </c>
      <c r="M20" s="12"/>
      <c r="N20" s="17" t="s">
        <v>22</v>
      </c>
      <c r="O20" s="18" t="s">
        <v>23</v>
      </c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="2" customFormat="true" ht="21" customHeight="true" spans="1:31">
      <c r="A21" s="8">
        <v>17</v>
      </c>
      <c r="B21" s="9" t="s">
        <v>19</v>
      </c>
      <c r="C21" s="10">
        <v>1403</v>
      </c>
      <c r="D21" s="9" t="s">
        <v>32</v>
      </c>
      <c r="E21" s="8" t="s">
        <v>21</v>
      </c>
      <c r="F21" s="9">
        <v>3</v>
      </c>
      <c r="G21" s="12">
        <v>95.81</v>
      </c>
      <c r="H21" s="13">
        <f t="shared" si="0"/>
        <v>19.65</v>
      </c>
      <c r="I21" s="13">
        <v>76.16</v>
      </c>
      <c r="J21" s="13">
        <v>6266</v>
      </c>
      <c r="K21" s="14">
        <f t="shared" si="1"/>
        <v>7882.68723739496</v>
      </c>
      <c r="L21" s="12">
        <f t="shared" si="2"/>
        <v>600345.46</v>
      </c>
      <c r="M21" s="12"/>
      <c r="N21" s="17" t="s">
        <v>22</v>
      </c>
      <c r="O21" s="18" t="s">
        <v>23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="2" customFormat="true" ht="21" customHeight="true" spans="1:31">
      <c r="A22" s="9">
        <v>18</v>
      </c>
      <c r="B22" s="9" t="s">
        <v>19</v>
      </c>
      <c r="C22" s="10">
        <v>1404</v>
      </c>
      <c r="D22" s="9" t="s">
        <v>32</v>
      </c>
      <c r="E22" s="8" t="s">
        <v>21</v>
      </c>
      <c r="F22" s="9">
        <v>3</v>
      </c>
      <c r="G22" s="12">
        <v>92.17</v>
      </c>
      <c r="H22" s="13">
        <f t="shared" si="0"/>
        <v>18.9</v>
      </c>
      <c r="I22" s="13">
        <v>73.27</v>
      </c>
      <c r="J22" s="13">
        <v>6247</v>
      </c>
      <c r="K22" s="14">
        <f t="shared" si="1"/>
        <v>7858.41394840999</v>
      </c>
      <c r="L22" s="12">
        <f t="shared" si="2"/>
        <v>575785.99</v>
      </c>
      <c r="M22" s="12"/>
      <c r="N22" s="17" t="s">
        <v>22</v>
      </c>
      <c r="O22" s="18" t="s">
        <v>23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="2" customFormat="true" ht="21" customHeight="true" spans="1:31">
      <c r="A23" s="8">
        <v>19</v>
      </c>
      <c r="B23" s="9" t="s">
        <v>19</v>
      </c>
      <c r="C23" s="10">
        <v>1501</v>
      </c>
      <c r="D23" s="9" t="s">
        <v>33</v>
      </c>
      <c r="E23" s="8" t="s">
        <v>21</v>
      </c>
      <c r="F23" s="9">
        <v>3</v>
      </c>
      <c r="G23" s="12">
        <v>107.27</v>
      </c>
      <c r="H23" s="13">
        <f t="shared" si="0"/>
        <v>22</v>
      </c>
      <c r="I23" s="13">
        <v>85.27</v>
      </c>
      <c r="J23" s="13">
        <v>6642</v>
      </c>
      <c r="K23" s="14">
        <f t="shared" si="1"/>
        <v>8355.66248387475</v>
      </c>
      <c r="L23" s="12">
        <f t="shared" si="2"/>
        <v>712487.34</v>
      </c>
      <c r="M23" s="12"/>
      <c r="N23" s="17" t="s">
        <v>22</v>
      </c>
      <c r="O23" s="18" t="s">
        <v>23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="2" customFormat="true" ht="21" customHeight="true" spans="1:31">
      <c r="A24" s="9">
        <v>20</v>
      </c>
      <c r="B24" s="9" t="s">
        <v>19</v>
      </c>
      <c r="C24" s="10">
        <v>1701</v>
      </c>
      <c r="D24" s="9" t="s">
        <v>34</v>
      </c>
      <c r="E24" s="8" t="s">
        <v>21</v>
      </c>
      <c r="F24" s="9">
        <v>3</v>
      </c>
      <c r="G24" s="12">
        <v>107.27</v>
      </c>
      <c r="H24" s="13">
        <f t="shared" si="0"/>
        <v>22</v>
      </c>
      <c r="I24" s="13">
        <v>85.27</v>
      </c>
      <c r="J24" s="13">
        <v>6689</v>
      </c>
      <c r="K24" s="14">
        <f t="shared" si="1"/>
        <v>8414.78867127947</v>
      </c>
      <c r="L24" s="12">
        <f t="shared" si="2"/>
        <v>717529.03</v>
      </c>
      <c r="M24" s="12"/>
      <c r="N24" s="17" t="s">
        <v>22</v>
      </c>
      <c r="O24" s="18" t="s">
        <v>23</v>
      </c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="2" customFormat="true" ht="21" customHeight="true" spans="1:31">
      <c r="A25" s="8">
        <v>21</v>
      </c>
      <c r="B25" s="9" t="s">
        <v>19</v>
      </c>
      <c r="C25" s="10">
        <v>1704</v>
      </c>
      <c r="D25" s="9" t="s">
        <v>34</v>
      </c>
      <c r="E25" s="8" t="s">
        <v>21</v>
      </c>
      <c r="F25" s="9">
        <v>3</v>
      </c>
      <c r="G25" s="12">
        <v>92.17</v>
      </c>
      <c r="H25" s="13">
        <f t="shared" si="0"/>
        <v>18.9</v>
      </c>
      <c r="I25" s="13">
        <v>73.27</v>
      </c>
      <c r="J25" s="13">
        <v>6461</v>
      </c>
      <c r="K25" s="14">
        <f t="shared" si="1"/>
        <v>8127.61525863246</v>
      </c>
      <c r="L25" s="12">
        <f t="shared" si="2"/>
        <v>595510.37</v>
      </c>
      <c r="M25" s="12"/>
      <c r="N25" s="17" t="s">
        <v>22</v>
      </c>
      <c r="O25" s="18" t="s">
        <v>23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="2" customFormat="true" ht="21" customHeight="true" spans="1:31">
      <c r="A26" s="9">
        <v>22</v>
      </c>
      <c r="B26" s="9" t="s">
        <v>19</v>
      </c>
      <c r="C26" s="10">
        <v>1803</v>
      </c>
      <c r="D26" s="9" t="s">
        <v>35</v>
      </c>
      <c r="E26" s="8" t="s">
        <v>21</v>
      </c>
      <c r="F26" s="9">
        <v>3</v>
      </c>
      <c r="G26" s="12">
        <v>95.81</v>
      </c>
      <c r="H26" s="13">
        <f t="shared" si="0"/>
        <v>19.65</v>
      </c>
      <c r="I26" s="13">
        <v>76.16</v>
      </c>
      <c r="J26" s="13">
        <v>6314</v>
      </c>
      <c r="K26" s="14">
        <f t="shared" si="1"/>
        <v>7943.07169117647</v>
      </c>
      <c r="L26" s="12">
        <f t="shared" si="2"/>
        <v>604944.34</v>
      </c>
      <c r="M26" s="12"/>
      <c r="N26" s="17" t="s">
        <v>22</v>
      </c>
      <c r="O26" s="18" t="s">
        <v>23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="2" customFormat="true" ht="21" customHeight="true" spans="1:31">
      <c r="A27" s="8">
        <v>23</v>
      </c>
      <c r="B27" s="9" t="s">
        <v>19</v>
      </c>
      <c r="C27" s="10">
        <v>1804</v>
      </c>
      <c r="D27" s="9" t="s">
        <v>35</v>
      </c>
      <c r="E27" s="8" t="s">
        <v>21</v>
      </c>
      <c r="F27" s="9">
        <v>3</v>
      </c>
      <c r="G27" s="12">
        <v>92.17</v>
      </c>
      <c r="H27" s="13">
        <f t="shared" si="0"/>
        <v>18.9</v>
      </c>
      <c r="I27" s="13">
        <v>73.27</v>
      </c>
      <c r="J27" s="13">
        <v>6294</v>
      </c>
      <c r="K27" s="14">
        <f t="shared" si="1"/>
        <v>7917.53760065511</v>
      </c>
      <c r="L27" s="12">
        <f t="shared" si="2"/>
        <v>580117.98</v>
      </c>
      <c r="M27" s="12"/>
      <c r="N27" s="17" t="s">
        <v>22</v>
      </c>
      <c r="O27" s="18" t="s">
        <v>23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="2" customFormat="true" ht="21" customHeight="true" spans="1:31">
      <c r="A28" s="9">
        <v>24</v>
      </c>
      <c r="B28" s="9" t="s">
        <v>19</v>
      </c>
      <c r="C28" s="10">
        <v>2001</v>
      </c>
      <c r="D28" s="9" t="s">
        <v>36</v>
      </c>
      <c r="E28" s="8" t="s">
        <v>21</v>
      </c>
      <c r="F28" s="9">
        <v>3</v>
      </c>
      <c r="G28" s="12">
        <v>107.27</v>
      </c>
      <c r="H28" s="13">
        <f t="shared" si="0"/>
        <v>22</v>
      </c>
      <c r="I28" s="13">
        <v>85.27</v>
      </c>
      <c r="J28" s="13">
        <v>6761</v>
      </c>
      <c r="K28" s="14">
        <f t="shared" si="1"/>
        <v>8505.36495836754</v>
      </c>
      <c r="L28" s="12">
        <f t="shared" si="2"/>
        <v>725252.47</v>
      </c>
      <c r="M28" s="12"/>
      <c r="N28" s="17" t="s">
        <v>22</v>
      </c>
      <c r="O28" s="18" t="s">
        <v>23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="2" customFormat="true" ht="21" customHeight="true" spans="1:31">
      <c r="A29" s="8">
        <v>25</v>
      </c>
      <c r="B29" s="9" t="s">
        <v>19</v>
      </c>
      <c r="C29" s="10">
        <v>2101</v>
      </c>
      <c r="D29" s="9" t="s">
        <v>37</v>
      </c>
      <c r="E29" s="8" t="s">
        <v>21</v>
      </c>
      <c r="F29" s="9">
        <v>3</v>
      </c>
      <c r="G29" s="12">
        <v>107.27</v>
      </c>
      <c r="H29" s="13">
        <f t="shared" si="0"/>
        <v>22</v>
      </c>
      <c r="I29" s="13">
        <v>85.27</v>
      </c>
      <c r="J29" s="13">
        <v>6784</v>
      </c>
      <c r="K29" s="14">
        <f t="shared" si="1"/>
        <v>8534.29905007623</v>
      </c>
      <c r="L29" s="12">
        <f t="shared" si="2"/>
        <v>727719.68</v>
      </c>
      <c r="M29" s="12"/>
      <c r="N29" s="17" t="s">
        <v>22</v>
      </c>
      <c r="O29" s="18" t="s">
        <v>23</v>
      </c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="2" customFormat="true" ht="21" customHeight="true" spans="1:31">
      <c r="A30" s="9">
        <v>26</v>
      </c>
      <c r="B30" s="9" t="s">
        <v>19</v>
      </c>
      <c r="C30" s="10">
        <v>2204</v>
      </c>
      <c r="D30" s="9" t="s">
        <v>38</v>
      </c>
      <c r="E30" s="8" t="s">
        <v>21</v>
      </c>
      <c r="F30" s="9">
        <v>3</v>
      </c>
      <c r="G30" s="12">
        <v>92.17</v>
      </c>
      <c r="H30" s="13">
        <f t="shared" si="0"/>
        <v>18.9</v>
      </c>
      <c r="I30" s="13">
        <v>73.27</v>
      </c>
      <c r="J30" s="13">
        <v>6580</v>
      </c>
      <c r="K30" s="14">
        <f t="shared" si="1"/>
        <v>8277.31131431691</v>
      </c>
      <c r="L30" s="12">
        <f t="shared" si="2"/>
        <v>606478.6</v>
      </c>
      <c r="M30" s="12"/>
      <c r="N30" s="17" t="s">
        <v>22</v>
      </c>
      <c r="O30" s="18" t="s">
        <v>23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="2" customFormat="true" ht="21" customHeight="true" spans="1:31">
      <c r="A31" s="8">
        <v>27</v>
      </c>
      <c r="B31" s="9" t="s">
        <v>19</v>
      </c>
      <c r="C31" s="10">
        <v>2301</v>
      </c>
      <c r="D31" s="9" t="s">
        <v>39</v>
      </c>
      <c r="E31" s="8" t="s">
        <v>21</v>
      </c>
      <c r="F31" s="9">
        <v>3</v>
      </c>
      <c r="G31" s="12">
        <v>107.27</v>
      </c>
      <c r="H31" s="13">
        <f t="shared" si="0"/>
        <v>22</v>
      </c>
      <c r="I31" s="13">
        <v>85.27</v>
      </c>
      <c r="J31" s="13">
        <v>6789</v>
      </c>
      <c r="K31" s="14">
        <f t="shared" si="1"/>
        <v>8540.5890700129</v>
      </c>
      <c r="L31" s="12">
        <f t="shared" si="2"/>
        <v>728256.03</v>
      </c>
      <c r="M31" s="12"/>
      <c r="N31" s="17" t="s">
        <v>22</v>
      </c>
      <c r="O31" s="18" t="s">
        <v>23</v>
      </c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="2" customFormat="true" ht="21" customHeight="true" spans="1:31">
      <c r="A32" s="9">
        <v>28</v>
      </c>
      <c r="B32" s="9" t="s">
        <v>19</v>
      </c>
      <c r="C32" s="10">
        <v>2304</v>
      </c>
      <c r="D32" s="9" t="s">
        <v>39</v>
      </c>
      <c r="E32" s="8" t="s">
        <v>21</v>
      </c>
      <c r="F32" s="9">
        <v>3</v>
      </c>
      <c r="G32" s="12">
        <v>92.17</v>
      </c>
      <c r="H32" s="13">
        <f t="shared" si="0"/>
        <v>18.9</v>
      </c>
      <c r="I32" s="13">
        <v>73.27</v>
      </c>
      <c r="J32" s="13">
        <v>6561</v>
      </c>
      <c r="K32" s="14">
        <f t="shared" si="1"/>
        <v>8253.41026340931</v>
      </c>
      <c r="L32" s="12">
        <f t="shared" si="2"/>
        <v>604727.37</v>
      </c>
      <c r="M32" s="12"/>
      <c r="N32" s="17" t="s">
        <v>22</v>
      </c>
      <c r="O32" s="18" t="s">
        <v>23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="2" customFormat="true" ht="21" customHeight="true" spans="1:31">
      <c r="A33" s="8">
        <v>29</v>
      </c>
      <c r="B33" s="9" t="s">
        <v>19</v>
      </c>
      <c r="C33" s="10">
        <v>2401</v>
      </c>
      <c r="D33" s="9" t="s">
        <v>40</v>
      </c>
      <c r="E33" s="8" t="s">
        <v>21</v>
      </c>
      <c r="F33" s="9">
        <v>3</v>
      </c>
      <c r="G33" s="12">
        <v>107.27</v>
      </c>
      <c r="H33" s="13">
        <f t="shared" si="0"/>
        <v>22</v>
      </c>
      <c r="I33" s="13">
        <v>85.27</v>
      </c>
      <c r="J33" s="13">
        <v>6571</v>
      </c>
      <c r="K33" s="14">
        <f t="shared" si="1"/>
        <v>8266.34420077401</v>
      </c>
      <c r="L33" s="12">
        <f t="shared" si="2"/>
        <v>704871.17</v>
      </c>
      <c r="M33" s="12"/>
      <c r="N33" s="17" t="s">
        <v>22</v>
      </c>
      <c r="O33" s="18" t="s">
        <v>23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="2" customFormat="true" ht="21" customHeight="true" spans="1:31">
      <c r="A34" s="9">
        <v>30</v>
      </c>
      <c r="B34" s="9" t="s">
        <v>19</v>
      </c>
      <c r="C34" s="10">
        <v>2402</v>
      </c>
      <c r="D34" s="9" t="s">
        <v>40</v>
      </c>
      <c r="E34" s="8" t="s">
        <v>21</v>
      </c>
      <c r="F34" s="9">
        <v>3</v>
      </c>
      <c r="G34" s="12">
        <v>123.29</v>
      </c>
      <c r="H34" s="13">
        <f t="shared" si="0"/>
        <v>25.28</v>
      </c>
      <c r="I34" s="13">
        <v>98.01</v>
      </c>
      <c r="J34" s="13">
        <v>6646</v>
      </c>
      <c r="K34" s="14">
        <f t="shared" si="1"/>
        <v>8360.2218141006</v>
      </c>
      <c r="L34" s="12">
        <f t="shared" si="2"/>
        <v>819385.34</v>
      </c>
      <c r="M34" s="12"/>
      <c r="N34" s="17" t="s">
        <v>22</v>
      </c>
      <c r="O34" s="18" t="s">
        <v>23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="2" customFormat="true" ht="21" customHeight="true" spans="1:31">
      <c r="A35" s="8">
        <v>31</v>
      </c>
      <c r="B35" s="9" t="s">
        <v>19</v>
      </c>
      <c r="C35" s="10">
        <v>2403</v>
      </c>
      <c r="D35" s="9" t="s">
        <v>40</v>
      </c>
      <c r="E35" s="8" t="s">
        <v>21</v>
      </c>
      <c r="F35" s="9">
        <v>3</v>
      </c>
      <c r="G35" s="12">
        <v>95.81</v>
      </c>
      <c r="H35" s="13">
        <f t="shared" si="0"/>
        <v>19.65</v>
      </c>
      <c r="I35" s="13">
        <v>76.16</v>
      </c>
      <c r="J35" s="13">
        <v>6361</v>
      </c>
      <c r="K35" s="14">
        <f t="shared" si="1"/>
        <v>8002.1981355042</v>
      </c>
      <c r="L35" s="12">
        <f t="shared" si="2"/>
        <v>609447.41</v>
      </c>
      <c r="M35" s="12"/>
      <c r="N35" s="17" t="s">
        <v>22</v>
      </c>
      <c r="O35" s="18" t="s">
        <v>23</v>
      </c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="2" customFormat="true" ht="21" customHeight="true" spans="1:31">
      <c r="A36" s="9">
        <v>32</v>
      </c>
      <c r="B36" s="9" t="s">
        <v>19</v>
      </c>
      <c r="C36" s="10">
        <v>2404</v>
      </c>
      <c r="D36" s="9" t="s">
        <v>40</v>
      </c>
      <c r="E36" s="8" t="s">
        <v>21</v>
      </c>
      <c r="F36" s="9">
        <v>3</v>
      </c>
      <c r="G36" s="12">
        <v>92.17</v>
      </c>
      <c r="H36" s="13">
        <f t="shared" si="0"/>
        <v>18.9</v>
      </c>
      <c r="I36" s="13">
        <v>73.27</v>
      </c>
      <c r="J36" s="13">
        <v>6342</v>
      </c>
      <c r="K36" s="14">
        <f t="shared" si="1"/>
        <v>7977.919202948</v>
      </c>
      <c r="L36" s="12">
        <f t="shared" si="2"/>
        <v>584542.14</v>
      </c>
      <c r="M36" s="12"/>
      <c r="N36" s="17" t="s">
        <v>22</v>
      </c>
      <c r="O36" s="18" t="s">
        <v>23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="2" customFormat="true" ht="21" customHeight="true" spans="1:31">
      <c r="A37" s="8">
        <v>33</v>
      </c>
      <c r="B37" s="9" t="s">
        <v>19</v>
      </c>
      <c r="C37" s="10">
        <v>2601</v>
      </c>
      <c r="D37" s="9" t="s">
        <v>41</v>
      </c>
      <c r="E37" s="8" t="s">
        <v>21</v>
      </c>
      <c r="F37" s="9">
        <v>3</v>
      </c>
      <c r="G37" s="12">
        <v>107.27</v>
      </c>
      <c r="H37" s="13">
        <f t="shared" si="0"/>
        <v>22</v>
      </c>
      <c r="I37" s="13">
        <v>85.27</v>
      </c>
      <c r="J37" s="13">
        <v>6732</v>
      </c>
      <c r="K37" s="14">
        <f t="shared" si="1"/>
        <v>8468.88284273484</v>
      </c>
      <c r="L37" s="12">
        <f t="shared" si="2"/>
        <v>722141.64</v>
      </c>
      <c r="M37" s="12"/>
      <c r="N37" s="17" t="s">
        <v>22</v>
      </c>
      <c r="O37" s="18" t="s">
        <v>23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="2" customFormat="true" ht="21" customHeight="true" spans="1:31">
      <c r="A38" s="9">
        <v>34</v>
      </c>
      <c r="B38" s="9" t="s">
        <v>19</v>
      </c>
      <c r="C38" s="10">
        <v>2604</v>
      </c>
      <c r="D38" s="9" t="s">
        <v>41</v>
      </c>
      <c r="E38" s="8" t="s">
        <v>21</v>
      </c>
      <c r="F38" s="9">
        <v>3</v>
      </c>
      <c r="G38" s="12">
        <v>92.17</v>
      </c>
      <c r="H38" s="13">
        <f t="shared" si="0"/>
        <v>18.9</v>
      </c>
      <c r="I38" s="13">
        <v>73.27</v>
      </c>
      <c r="J38" s="13">
        <v>6504</v>
      </c>
      <c r="K38" s="14">
        <f t="shared" si="1"/>
        <v>8181.7071106865</v>
      </c>
      <c r="L38" s="12">
        <f t="shared" si="2"/>
        <v>599473.68</v>
      </c>
      <c r="M38" s="12"/>
      <c r="N38" s="17" t="s">
        <v>22</v>
      </c>
      <c r="O38" s="18" t="s">
        <v>23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="2" customFormat="true" ht="21" customHeight="true" spans="1:31">
      <c r="A39" s="8">
        <v>35</v>
      </c>
      <c r="B39" s="9" t="s">
        <v>19</v>
      </c>
      <c r="C39" s="10">
        <v>2701</v>
      </c>
      <c r="D39" s="9" t="s">
        <v>42</v>
      </c>
      <c r="E39" s="8" t="s">
        <v>21</v>
      </c>
      <c r="F39" s="9">
        <v>3</v>
      </c>
      <c r="G39" s="12">
        <v>107.27</v>
      </c>
      <c r="H39" s="13">
        <f t="shared" si="0"/>
        <v>22</v>
      </c>
      <c r="I39" s="13">
        <v>85.27</v>
      </c>
      <c r="J39" s="13">
        <v>6713</v>
      </c>
      <c r="K39" s="14">
        <f t="shared" si="1"/>
        <v>8444.98076697549</v>
      </c>
      <c r="L39" s="12">
        <f t="shared" si="2"/>
        <v>720103.51</v>
      </c>
      <c r="M39" s="12"/>
      <c r="N39" s="17" t="s">
        <v>22</v>
      </c>
      <c r="O39" s="18" t="s">
        <v>23</v>
      </c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="2" customFormat="true" ht="21" customHeight="true" spans="1:31">
      <c r="A40" s="9">
        <v>36</v>
      </c>
      <c r="B40" s="9" t="s">
        <v>19</v>
      </c>
      <c r="C40" s="10">
        <v>2704</v>
      </c>
      <c r="D40" s="9" t="s">
        <v>42</v>
      </c>
      <c r="E40" s="8" t="s">
        <v>21</v>
      </c>
      <c r="F40" s="9">
        <v>3</v>
      </c>
      <c r="G40" s="12">
        <v>92.17</v>
      </c>
      <c r="H40" s="13">
        <f t="shared" si="0"/>
        <v>18.9</v>
      </c>
      <c r="I40" s="13">
        <v>73.27</v>
      </c>
      <c r="J40" s="13">
        <v>6484</v>
      </c>
      <c r="K40" s="14">
        <f t="shared" si="1"/>
        <v>8156.54810973113</v>
      </c>
      <c r="L40" s="12">
        <f t="shared" si="2"/>
        <v>597630.28</v>
      </c>
      <c r="M40" s="12"/>
      <c r="N40" s="17" t="s">
        <v>22</v>
      </c>
      <c r="O40" s="18" t="s">
        <v>23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="2" customFormat="true" ht="21" customHeight="true" spans="1:31">
      <c r="A41" s="8">
        <v>37</v>
      </c>
      <c r="B41" s="9" t="s">
        <v>19</v>
      </c>
      <c r="C41" s="10">
        <v>2801</v>
      </c>
      <c r="D41" s="9" t="s">
        <v>43</v>
      </c>
      <c r="E41" s="8" t="s">
        <v>21</v>
      </c>
      <c r="F41" s="9">
        <v>3</v>
      </c>
      <c r="G41" s="12">
        <v>107.27</v>
      </c>
      <c r="H41" s="13">
        <f t="shared" si="0"/>
        <v>22</v>
      </c>
      <c r="I41" s="13">
        <v>85.27</v>
      </c>
      <c r="J41" s="13">
        <v>6694</v>
      </c>
      <c r="K41" s="14">
        <f t="shared" si="1"/>
        <v>8421.07869121614</v>
      </c>
      <c r="L41" s="12">
        <f t="shared" si="2"/>
        <v>718065.38</v>
      </c>
      <c r="M41" s="12"/>
      <c r="N41" s="17" t="s">
        <v>22</v>
      </c>
      <c r="O41" s="18" t="s">
        <v>23</v>
      </c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="2" customFormat="true" ht="21" customHeight="true" spans="1:31">
      <c r="A42" s="9">
        <v>38</v>
      </c>
      <c r="B42" s="9" t="s">
        <v>19</v>
      </c>
      <c r="C42" s="10">
        <v>2802</v>
      </c>
      <c r="D42" s="9" t="s">
        <v>43</v>
      </c>
      <c r="E42" s="8" t="s">
        <v>21</v>
      </c>
      <c r="F42" s="9">
        <v>3</v>
      </c>
      <c r="G42" s="12">
        <v>123.29</v>
      </c>
      <c r="H42" s="13">
        <f t="shared" si="0"/>
        <v>25.28</v>
      </c>
      <c r="I42" s="13">
        <v>98.01</v>
      </c>
      <c r="J42" s="13">
        <v>6770</v>
      </c>
      <c r="K42" s="14">
        <f t="shared" si="1"/>
        <v>8516.20548923579</v>
      </c>
      <c r="L42" s="12">
        <f t="shared" si="2"/>
        <v>834673.3</v>
      </c>
      <c r="M42" s="12"/>
      <c r="N42" s="17" t="s">
        <v>22</v>
      </c>
      <c r="O42" s="18" t="s">
        <v>23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="2" customFormat="true" ht="21" customHeight="true" spans="1:31">
      <c r="A43" s="8">
        <v>39</v>
      </c>
      <c r="B43" s="9" t="s">
        <v>19</v>
      </c>
      <c r="C43" s="10">
        <v>2803</v>
      </c>
      <c r="D43" s="9" t="s">
        <v>43</v>
      </c>
      <c r="E43" s="8" t="s">
        <v>21</v>
      </c>
      <c r="F43" s="9">
        <v>3</v>
      </c>
      <c r="G43" s="12">
        <v>95.81</v>
      </c>
      <c r="H43" s="13">
        <f t="shared" si="0"/>
        <v>19.65</v>
      </c>
      <c r="I43" s="13">
        <v>76.16</v>
      </c>
      <c r="J43" s="12">
        <v>6380</v>
      </c>
      <c r="K43" s="14">
        <f t="shared" si="1"/>
        <v>8026.10031512605</v>
      </c>
      <c r="L43" s="12">
        <f t="shared" si="2"/>
        <v>611267.8</v>
      </c>
      <c r="M43" s="12"/>
      <c r="N43" s="17" t="s">
        <v>22</v>
      </c>
      <c r="O43" s="18" t="s">
        <v>23</v>
      </c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="2" customFormat="true" ht="21" customHeight="true" spans="1:31">
      <c r="A44" s="9">
        <v>40</v>
      </c>
      <c r="B44" s="9" t="s">
        <v>19</v>
      </c>
      <c r="C44" s="10">
        <v>2901</v>
      </c>
      <c r="D44" s="9" t="s">
        <v>44</v>
      </c>
      <c r="E44" s="8" t="s">
        <v>21</v>
      </c>
      <c r="F44" s="9">
        <v>3</v>
      </c>
      <c r="G44" s="12">
        <v>107.27</v>
      </c>
      <c r="H44" s="13">
        <f t="shared" si="0"/>
        <v>22</v>
      </c>
      <c r="I44" s="13">
        <v>85.27</v>
      </c>
      <c r="J44" s="13">
        <v>6675</v>
      </c>
      <c r="K44" s="14">
        <f t="shared" si="1"/>
        <v>8397.17661545678</v>
      </c>
      <c r="L44" s="12">
        <f t="shared" si="2"/>
        <v>716027.25</v>
      </c>
      <c r="M44" s="12"/>
      <c r="N44" s="17" t="s">
        <v>22</v>
      </c>
      <c r="O44" s="18" t="s">
        <v>23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="2" customFormat="true" ht="21" customHeight="true" spans="1:31">
      <c r="A45" s="8">
        <v>41</v>
      </c>
      <c r="B45" s="9" t="s">
        <v>19</v>
      </c>
      <c r="C45" s="10">
        <v>2904</v>
      </c>
      <c r="D45" s="9" t="s">
        <v>44</v>
      </c>
      <c r="E45" s="8" t="s">
        <v>21</v>
      </c>
      <c r="F45" s="9">
        <v>3</v>
      </c>
      <c r="G45" s="12">
        <v>92.17</v>
      </c>
      <c r="H45" s="13">
        <f t="shared" si="0"/>
        <v>18.9</v>
      </c>
      <c r="I45" s="13">
        <v>73.27</v>
      </c>
      <c r="J45" s="13">
        <v>6447</v>
      </c>
      <c r="K45" s="14">
        <f t="shared" si="1"/>
        <v>8110.0039579637</v>
      </c>
      <c r="L45" s="12">
        <f t="shared" si="2"/>
        <v>594219.99</v>
      </c>
      <c r="M45" s="12"/>
      <c r="N45" s="17" t="s">
        <v>22</v>
      </c>
      <c r="O45" s="18" t="s">
        <v>23</v>
      </c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="2" customFormat="true" ht="21" customHeight="true" spans="1:31">
      <c r="A46" s="9">
        <v>42</v>
      </c>
      <c r="B46" s="9" t="s">
        <v>19</v>
      </c>
      <c r="C46" s="10">
        <v>3001</v>
      </c>
      <c r="D46" s="9" t="s">
        <v>45</v>
      </c>
      <c r="E46" s="8" t="s">
        <v>21</v>
      </c>
      <c r="F46" s="9">
        <v>3</v>
      </c>
      <c r="G46" s="12">
        <v>107.27</v>
      </c>
      <c r="H46" s="13">
        <f t="shared" si="0"/>
        <v>22</v>
      </c>
      <c r="I46" s="13">
        <v>85.27</v>
      </c>
      <c r="J46" s="13">
        <v>6656</v>
      </c>
      <c r="K46" s="14">
        <f t="shared" si="1"/>
        <v>8373.27453969743</v>
      </c>
      <c r="L46" s="12">
        <f t="shared" si="2"/>
        <v>713989.12</v>
      </c>
      <c r="M46" s="12"/>
      <c r="N46" s="17" t="s">
        <v>22</v>
      </c>
      <c r="O46" s="18" t="s">
        <v>23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="2" customFormat="true" ht="21" customHeight="true" spans="1:31">
      <c r="A47" s="8">
        <v>43</v>
      </c>
      <c r="B47" s="9" t="s">
        <v>19</v>
      </c>
      <c r="C47" s="10">
        <v>3002</v>
      </c>
      <c r="D47" s="9" t="s">
        <v>45</v>
      </c>
      <c r="E47" s="8" t="s">
        <v>21</v>
      </c>
      <c r="F47" s="9">
        <v>3</v>
      </c>
      <c r="G47" s="12">
        <v>123.29</v>
      </c>
      <c r="H47" s="13">
        <f t="shared" si="0"/>
        <v>25.28</v>
      </c>
      <c r="I47" s="13">
        <v>98.01</v>
      </c>
      <c r="J47" s="13">
        <v>6732</v>
      </c>
      <c r="K47" s="14">
        <f t="shared" si="1"/>
        <v>8468.40404040404</v>
      </c>
      <c r="L47" s="12">
        <f t="shared" si="2"/>
        <v>829988.28</v>
      </c>
      <c r="M47" s="12"/>
      <c r="N47" s="17" t="s">
        <v>22</v>
      </c>
      <c r="O47" s="18" t="s">
        <v>23</v>
      </c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="2" customFormat="true" ht="21" customHeight="true" spans="1:31">
      <c r="A48" s="9">
        <v>44</v>
      </c>
      <c r="B48" s="9" t="s">
        <v>19</v>
      </c>
      <c r="C48" s="10">
        <v>3003</v>
      </c>
      <c r="D48" s="9" t="s">
        <v>45</v>
      </c>
      <c r="E48" s="8" t="s">
        <v>21</v>
      </c>
      <c r="F48" s="9">
        <v>3</v>
      </c>
      <c r="G48" s="12">
        <v>95.81</v>
      </c>
      <c r="H48" s="13">
        <f t="shared" si="0"/>
        <v>19.65</v>
      </c>
      <c r="I48" s="13">
        <v>76.16</v>
      </c>
      <c r="J48" s="13">
        <v>6447</v>
      </c>
      <c r="K48" s="14">
        <f t="shared" si="1"/>
        <v>8110.38694852941</v>
      </c>
      <c r="L48" s="12">
        <f t="shared" si="2"/>
        <v>617687.07</v>
      </c>
      <c r="M48" s="12"/>
      <c r="N48" s="17" t="s">
        <v>22</v>
      </c>
      <c r="O48" s="18" t="s">
        <v>23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="2" customFormat="true" ht="21" customHeight="true" spans="1:31">
      <c r="A49" s="8">
        <v>45</v>
      </c>
      <c r="B49" s="9" t="s">
        <v>19</v>
      </c>
      <c r="C49" s="10">
        <v>3004</v>
      </c>
      <c r="D49" s="9" t="s">
        <v>45</v>
      </c>
      <c r="E49" s="8" t="s">
        <v>21</v>
      </c>
      <c r="F49" s="9">
        <v>3</v>
      </c>
      <c r="G49" s="12">
        <v>92.17</v>
      </c>
      <c r="H49" s="13">
        <f t="shared" si="0"/>
        <v>18.9</v>
      </c>
      <c r="I49" s="13">
        <v>73.27</v>
      </c>
      <c r="J49" s="13">
        <v>6428</v>
      </c>
      <c r="K49" s="14">
        <f t="shared" si="1"/>
        <v>8086.10290705609</v>
      </c>
      <c r="L49" s="12">
        <f t="shared" si="2"/>
        <v>592468.76</v>
      </c>
      <c r="M49" s="12"/>
      <c r="N49" s="17" t="s">
        <v>22</v>
      </c>
      <c r="O49" s="18" t="s">
        <v>23</v>
      </c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="2" customFormat="true" ht="21" customHeight="true" spans="1:31">
      <c r="A50" s="9">
        <v>46</v>
      </c>
      <c r="B50" s="9" t="s">
        <v>19</v>
      </c>
      <c r="C50" s="10">
        <v>3101</v>
      </c>
      <c r="D50" s="9" t="s">
        <v>46</v>
      </c>
      <c r="E50" s="8" t="s">
        <v>21</v>
      </c>
      <c r="F50" s="9">
        <v>3</v>
      </c>
      <c r="G50" s="12">
        <v>107.27</v>
      </c>
      <c r="H50" s="13">
        <f t="shared" si="0"/>
        <v>22</v>
      </c>
      <c r="I50" s="13">
        <v>85.27</v>
      </c>
      <c r="J50" s="13">
        <v>6637</v>
      </c>
      <c r="K50" s="14">
        <f t="shared" si="1"/>
        <v>8349.37246393808</v>
      </c>
      <c r="L50" s="12">
        <f t="shared" si="2"/>
        <v>711950.99</v>
      </c>
      <c r="M50" s="12"/>
      <c r="N50" s="17" t="s">
        <v>22</v>
      </c>
      <c r="O50" s="18" t="s">
        <v>23</v>
      </c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="2" customFormat="true" ht="21" customHeight="true" spans="1:31">
      <c r="A51" s="8">
        <v>47</v>
      </c>
      <c r="B51" s="9" t="s">
        <v>19</v>
      </c>
      <c r="C51" s="10">
        <v>3102</v>
      </c>
      <c r="D51" s="9" t="s">
        <v>46</v>
      </c>
      <c r="E51" s="8" t="s">
        <v>21</v>
      </c>
      <c r="F51" s="9">
        <v>3</v>
      </c>
      <c r="G51" s="12">
        <v>123.29</v>
      </c>
      <c r="H51" s="13">
        <f t="shared" si="0"/>
        <v>25.28</v>
      </c>
      <c r="I51" s="13">
        <v>98.01</v>
      </c>
      <c r="J51" s="13">
        <v>6713</v>
      </c>
      <c r="K51" s="14">
        <f t="shared" si="1"/>
        <v>8444.50331598816</v>
      </c>
      <c r="L51" s="12">
        <f t="shared" si="2"/>
        <v>827645.77</v>
      </c>
      <c r="M51" s="12"/>
      <c r="N51" s="17" t="s">
        <v>22</v>
      </c>
      <c r="O51" s="18" t="s">
        <v>23</v>
      </c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="2" customFormat="true" ht="21" customHeight="true" spans="1:31">
      <c r="A52" s="9">
        <v>48</v>
      </c>
      <c r="B52" s="9" t="s">
        <v>19</v>
      </c>
      <c r="C52" s="10">
        <v>3202</v>
      </c>
      <c r="D52" s="9" t="s">
        <v>47</v>
      </c>
      <c r="E52" s="8" t="s">
        <v>21</v>
      </c>
      <c r="F52" s="9">
        <v>3</v>
      </c>
      <c r="G52" s="12">
        <v>123.29</v>
      </c>
      <c r="H52" s="13">
        <f t="shared" si="0"/>
        <v>25.28</v>
      </c>
      <c r="I52" s="13">
        <v>98.01</v>
      </c>
      <c r="J52" s="13">
        <v>6599</v>
      </c>
      <c r="K52" s="14">
        <f t="shared" si="1"/>
        <v>8301.09896949291</v>
      </c>
      <c r="L52" s="12">
        <f t="shared" si="2"/>
        <v>813590.71</v>
      </c>
      <c r="M52" s="12"/>
      <c r="N52" s="17" t="s">
        <v>22</v>
      </c>
      <c r="O52" s="18" t="s">
        <v>23</v>
      </c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="2" customFormat="true" ht="21" customHeight="true" spans="1:31">
      <c r="A53" s="8">
        <v>49</v>
      </c>
      <c r="B53" s="9" t="s">
        <v>19</v>
      </c>
      <c r="C53" s="10">
        <v>3205</v>
      </c>
      <c r="D53" s="9" t="s">
        <v>47</v>
      </c>
      <c r="E53" s="8" t="s">
        <v>25</v>
      </c>
      <c r="F53" s="9">
        <v>3</v>
      </c>
      <c r="G53" s="12">
        <v>118.54</v>
      </c>
      <c r="H53" s="13">
        <f t="shared" si="0"/>
        <v>24.31</v>
      </c>
      <c r="I53" s="13">
        <v>94.23</v>
      </c>
      <c r="J53" s="13">
        <v>6684</v>
      </c>
      <c r="K53" s="14">
        <f t="shared" si="1"/>
        <v>8408.37695001592</v>
      </c>
      <c r="L53" s="12">
        <f t="shared" si="2"/>
        <v>792321.36</v>
      </c>
      <c r="M53" s="12"/>
      <c r="N53" s="17" t="s">
        <v>22</v>
      </c>
      <c r="O53" s="18" t="s">
        <v>23</v>
      </c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="2" customFormat="true" ht="21" customHeight="true" spans="1:31">
      <c r="A54" s="9">
        <v>50</v>
      </c>
      <c r="B54" s="9" t="s">
        <v>48</v>
      </c>
      <c r="C54" s="10">
        <v>201</v>
      </c>
      <c r="D54" s="9" t="s">
        <v>20</v>
      </c>
      <c r="E54" s="8" t="s">
        <v>21</v>
      </c>
      <c r="F54" s="9">
        <v>3</v>
      </c>
      <c r="G54" s="12">
        <v>106.97</v>
      </c>
      <c r="H54" s="13">
        <f t="shared" si="0"/>
        <v>21.7</v>
      </c>
      <c r="I54" s="13">
        <v>85.27</v>
      </c>
      <c r="J54" s="13">
        <v>6452</v>
      </c>
      <c r="K54" s="14">
        <f t="shared" si="1"/>
        <v>8093.94206637739</v>
      </c>
      <c r="L54" s="12">
        <f t="shared" si="2"/>
        <v>690170.44</v>
      </c>
      <c r="M54" s="12"/>
      <c r="N54" s="17" t="s">
        <v>22</v>
      </c>
      <c r="O54" s="18" t="s">
        <v>23</v>
      </c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="2" customFormat="true" ht="21" customHeight="true" spans="1:31">
      <c r="A55" s="8">
        <v>51</v>
      </c>
      <c r="B55" s="9" t="s">
        <v>48</v>
      </c>
      <c r="C55" s="10">
        <v>202</v>
      </c>
      <c r="D55" s="9" t="s">
        <v>20</v>
      </c>
      <c r="E55" s="8" t="s">
        <v>21</v>
      </c>
      <c r="F55" s="9">
        <v>3</v>
      </c>
      <c r="G55" s="12">
        <v>122.95</v>
      </c>
      <c r="H55" s="13">
        <f t="shared" si="0"/>
        <v>24.94</v>
      </c>
      <c r="I55" s="13">
        <v>98.01</v>
      </c>
      <c r="J55" s="13">
        <v>6528</v>
      </c>
      <c r="K55" s="14">
        <f t="shared" si="1"/>
        <v>8189.13988368534</v>
      </c>
      <c r="L55" s="12">
        <f t="shared" si="2"/>
        <v>802617.6</v>
      </c>
      <c r="M55" s="12"/>
      <c r="N55" s="17" t="s">
        <v>22</v>
      </c>
      <c r="O55" s="18" t="s">
        <v>23</v>
      </c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="2" customFormat="true" ht="21" customHeight="true" spans="1:31">
      <c r="A56" s="9">
        <v>52</v>
      </c>
      <c r="B56" s="9" t="s">
        <v>48</v>
      </c>
      <c r="C56" s="10">
        <v>203</v>
      </c>
      <c r="D56" s="9" t="s">
        <v>20</v>
      </c>
      <c r="E56" s="8" t="s">
        <v>21</v>
      </c>
      <c r="F56" s="9">
        <v>3</v>
      </c>
      <c r="G56" s="12">
        <v>95.54</v>
      </c>
      <c r="H56" s="13">
        <f t="shared" si="0"/>
        <v>19.38</v>
      </c>
      <c r="I56" s="13">
        <v>76.16</v>
      </c>
      <c r="J56" s="13">
        <v>5858</v>
      </c>
      <c r="K56" s="14">
        <f t="shared" si="1"/>
        <v>7348.65178571429</v>
      </c>
      <c r="L56" s="12">
        <f t="shared" si="2"/>
        <v>559673.32</v>
      </c>
      <c r="M56" s="12"/>
      <c r="N56" s="17" t="s">
        <v>22</v>
      </c>
      <c r="O56" s="18" t="s">
        <v>23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="2" customFormat="true" ht="21" customHeight="true" spans="1:31">
      <c r="A57" s="8">
        <v>53</v>
      </c>
      <c r="B57" s="9" t="s">
        <v>48</v>
      </c>
      <c r="C57" s="10">
        <v>204</v>
      </c>
      <c r="D57" s="9" t="s">
        <v>20</v>
      </c>
      <c r="E57" s="8" t="s">
        <v>21</v>
      </c>
      <c r="F57" s="9">
        <v>3</v>
      </c>
      <c r="G57" s="12">
        <v>91.92</v>
      </c>
      <c r="H57" s="13">
        <f t="shared" si="0"/>
        <v>18.65</v>
      </c>
      <c r="I57" s="13">
        <v>73.27</v>
      </c>
      <c r="J57" s="13">
        <v>5858</v>
      </c>
      <c r="K57" s="14">
        <f t="shared" si="1"/>
        <v>7349.08366316364</v>
      </c>
      <c r="L57" s="12">
        <f t="shared" si="2"/>
        <v>538467.36</v>
      </c>
      <c r="M57" s="12"/>
      <c r="N57" s="17" t="s">
        <v>22</v>
      </c>
      <c r="O57" s="18" t="s">
        <v>23</v>
      </c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="2" customFormat="true" ht="21" customHeight="true" spans="1:31">
      <c r="A58" s="9">
        <v>54</v>
      </c>
      <c r="B58" s="9" t="s">
        <v>48</v>
      </c>
      <c r="C58" s="10">
        <v>205</v>
      </c>
      <c r="D58" s="9" t="s">
        <v>20</v>
      </c>
      <c r="E58" s="8" t="s">
        <v>25</v>
      </c>
      <c r="F58" s="9">
        <v>3</v>
      </c>
      <c r="G58" s="12">
        <v>118.21</v>
      </c>
      <c r="H58" s="13">
        <f t="shared" si="0"/>
        <v>23.98</v>
      </c>
      <c r="I58" s="13">
        <v>94.23</v>
      </c>
      <c r="J58" s="13">
        <v>6622</v>
      </c>
      <c r="K58" s="14">
        <f t="shared" si="1"/>
        <v>8307.19112809084</v>
      </c>
      <c r="L58" s="12">
        <f t="shared" si="2"/>
        <v>782786.62</v>
      </c>
      <c r="M58" s="12"/>
      <c r="N58" s="17" t="s">
        <v>22</v>
      </c>
      <c r="O58" s="18" t="s">
        <v>23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="2" customFormat="true" ht="21" customHeight="true" spans="1:31">
      <c r="A59" s="8">
        <v>55</v>
      </c>
      <c r="B59" s="9" t="s">
        <v>48</v>
      </c>
      <c r="C59" s="10">
        <v>301</v>
      </c>
      <c r="D59" s="9" t="s">
        <v>24</v>
      </c>
      <c r="E59" s="8" t="s">
        <v>21</v>
      </c>
      <c r="F59" s="9">
        <v>3</v>
      </c>
      <c r="G59" s="12">
        <v>106.97</v>
      </c>
      <c r="H59" s="13">
        <f t="shared" si="0"/>
        <v>21.7</v>
      </c>
      <c r="I59" s="13">
        <v>85.27</v>
      </c>
      <c r="J59" s="13">
        <v>6476</v>
      </c>
      <c r="K59" s="14">
        <f t="shared" si="1"/>
        <v>8124.04972440483</v>
      </c>
      <c r="L59" s="12">
        <f t="shared" si="2"/>
        <v>692737.72</v>
      </c>
      <c r="M59" s="12"/>
      <c r="N59" s="17" t="s">
        <v>22</v>
      </c>
      <c r="O59" s="18" t="s">
        <v>23</v>
      </c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="2" customFormat="true" ht="21" customHeight="true" spans="1:31">
      <c r="A60" s="9">
        <v>56</v>
      </c>
      <c r="B60" s="9" t="s">
        <v>48</v>
      </c>
      <c r="C60" s="10">
        <v>303</v>
      </c>
      <c r="D60" s="9" t="s">
        <v>24</v>
      </c>
      <c r="E60" s="8" t="s">
        <v>21</v>
      </c>
      <c r="F60" s="9">
        <v>3</v>
      </c>
      <c r="G60" s="12">
        <v>95.54</v>
      </c>
      <c r="H60" s="13">
        <f t="shared" si="0"/>
        <v>19.38</v>
      </c>
      <c r="I60" s="13">
        <v>76.16</v>
      </c>
      <c r="J60" s="13">
        <v>6269</v>
      </c>
      <c r="K60" s="14">
        <f t="shared" si="1"/>
        <v>7864.23660714286</v>
      </c>
      <c r="L60" s="12">
        <f t="shared" si="2"/>
        <v>598940.26</v>
      </c>
      <c r="M60" s="12"/>
      <c r="N60" s="17" t="s">
        <v>22</v>
      </c>
      <c r="O60" s="18" t="s">
        <v>23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="2" customFormat="true" ht="21" customHeight="true" spans="1:31">
      <c r="A61" s="8">
        <v>57</v>
      </c>
      <c r="B61" s="9" t="s">
        <v>48</v>
      </c>
      <c r="C61" s="10">
        <v>304</v>
      </c>
      <c r="D61" s="9" t="s">
        <v>24</v>
      </c>
      <c r="E61" s="8" t="s">
        <v>21</v>
      </c>
      <c r="F61" s="9">
        <v>3</v>
      </c>
      <c r="G61" s="12">
        <v>91.92</v>
      </c>
      <c r="H61" s="13">
        <f t="shared" si="0"/>
        <v>18.65</v>
      </c>
      <c r="I61" s="13">
        <v>73.27</v>
      </c>
      <c r="J61" s="13">
        <v>6241</v>
      </c>
      <c r="K61" s="14">
        <f t="shared" si="1"/>
        <v>7829.5717210318</v>
      </c>
      <c r="L61" s="12">
        <f t="shared" si="2"/>
        <v>573672.72</v>
      </c>
      <c r="M61" s="12"/>
      <c r="N61" s="17" t="s">
        <v>22</v>
      </c>
      <c r="O61" s="18" t="s">
        <v>23</v>
      </c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="2" customFormat="true" ht="21" customHeight="true" spans="1:31">
      <c r="A62" s="9">
        <v>58</v>
      </c>
      <c r="B62" s="9" t="s">
        <v>48</v>
      </c>
      <c r="C62" s="10">
        <v>401</v>
      </c>
      <c r="D62" s="9" t="s">
        <v>26</v>
      </c>
      <c r="E62" s="8" t="s">
        <v>21</v>
      </c>
      <c r="F62" s="9">
        <v>3</v>
      </c>
      <c r="G62" s="12">
        <v>106.97</v>
      </c>
      <c r="H62" s="13">
        <f t="shared" si="0"/>
        <v>21.7</v>
      </c>
      <c r="I62" s="13">
        <v>85.27</v>
      </c>
      <c r="J62" s="13">
        <v>6452</v>
      </c>
      <c r="K62" s="14">
        <f t="shared" si="1"/>
        <v>8093.94206637739</v>
      </c>
      <c r="L62" s="12">
        <f t="shared" si="2"/>
        <v>690170.44</v>
      </c>
      <c r="M62" s="12"/>
      <c r="N62" s="17" t="s">
        <v>22</v>
      </c>
      <c r="O62" s="18" t="s">
        <v>23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="2" customFormat="true" ht="21" customHeight="true" spans="1:31">
      <c r="A63" s="8">
        <v>59</v>
      </c>
      <c r="B63" s="9" t="s">
        <v>48</v>
      </c>
      <c r="C63" s="10">
        <v>403</v>
      </c>
      <c r="D63" s="9" t="s">
        <v>26</v>
      </c>
      <c r="E63" s="8" t="s">
        <v>21</v>
      </c>
      <c r="F63" s="9">
        <v>3</v>
      </c>
      <c r="G63" s="12">
        <v>95.54</v>
      </c>
      <c r="H63" s="13">
        <f t="shared" si="0"/>
        <v>19.38</v>
      </c>
      <c r="I63" s="13">
        <v>76.16</v>
      </c>
      <c r="J63" s="13">
        <v>6246</v>
      </c>
      <c r="K63" s="14">
        <f t="shared" si="1"/>
        <v>7835.38392857143</v>
      </c>
      <c r="L63" s="12">
        <f t="shared" si="2"/>
        <v>596742.84</v>
      </c>
      <c r="M63" s="12"/>
      <c r="N63" s="17" t="s">
        <v>22</v>
      </c>
      <c r="O63" s="18" t="s">
        <v>23</v>
      </c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="2" customFormat="true" ht="21" customHeight="true" spans="1:31">
      <c r="A64" s="9">
        <v>60</v>
      </c>
      <c r="B64" s="9" t="s">
        <v>48</v>
      </c>
      <c r="C64" s="10">
        <v>501</v>
      </c>
      <c r="D64" s="9" t="s">
        <v>27</v>
      </c>
      <c r="E64" s="8" t="s">
        <v>21</v>
      </c>
      <c r="F64" s="9">
        <v>3</v>
      </c>
      <c r="G64" s="12">
        <v>106.97</v>
      </c>
      <c r="H64" s="13">
        <f t="shared" si="0"/>
        <v>21.7</v>
      </c>
      <c r="I64" s="13">
        <v>85.27</v>
      </c>
      <c r="J64" s="13">
        <v>6523</v>
      </c>
      <c r="K64" s="14">
        <f t="shared" si="1"/>
        <v>8183.01055470857</v>
      </c>
      <c r="L64" s="12">
        <f t="shared" si="2"/>
        <v>697765.31</v>
      </c>
      <c r="M64" s="12"/>
      <c r="N64" s="17" t="s">
        <v>22</v>
      </c>
      <c r="O64" s="18" t="s">
        <v>23</v>
      </c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="2" customFormat="true" ht="21" customHeight="true" spans="1:31">
      <c r="A65" s="8">
        <v>61</v>
      </c>
      <c r="B65" s="9" t="s">
        <v>48</v>
      </c>
      <c r="C65" s="10">
        <v>701</v>
      </c>
      <c r="D65" s="9" t="s">
        <v>29</v>
      </c>
      <c r="E65" s="8" t="s">
        <v>21</v>
      </c>
      <c r="F65" s="9">
        <v>3</v>
      </c>
      <c r="G65" s="12">
        <v>106.97</v>
      </c>
      <c r="H65" s="13">
        <f t="shared" si="0"/>
        <v>21.7</v>
      </c>
      <c r="I65" s="13">
        <v>85.27</v>
      </c>
      <c r="J65" s="13">
        <v>6570</v>
      </c>
      <c r="K65" s="14">
        <f t="shared" si="1"/>
        <v>8241.97138501232</v>
      </c>
      <c r="L65" s="12">
        <f t="shared" si="2"/>
        <v>702792.9</v>
      </c>
      <c r="M65" s="12"/>
      <c r="N65" s="17" t="s">
        <v>22</v>
      </c>
      <c r="O65" s="18" t="s">
        <v>23</v>
      </c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="2" customFormat="true" ht="21" customHeight="true" spans="1:31">
      <c r="A66" s="9">
        <v>62</v>
      </c>
      <c r="B66" s="9" t="s">
        <v>48</v>
      </c>
      <c r="C66" s="10">
        <v>804</v>
      </c>
      <c r="D66" s="9" t="s">
        <v>30</v>
      </c>
      <c r="E66" s="8" t="s">
        <v>21</v>
      </c>
      <c r="F66" s="9">
        <v>3</v>
      </c>
      <c r="G66" s="12">
        <v>91.92</v>
      </c>
      <c r="H66" s="13">
        <f t="shared" si="0"/>
        <v>18.65</v>
      </c>
      <c r="I66" s="13">
        <v>73.27</v>
      </c>
      <c r="J66" s="13">
        <v>6358</v>
      </c>
      <c r="K66" s="14">
        <f t="shared" si="1"/>
        <v>7976.35266821346</v>
      </c>
      <c r="L66" s="12">
        <f t="shared" si="2"/>
        <v>584427.36</v>
      </c>
      <c r="M66" s="12"/>
      <c r="N66" s="17" t="s">
        <v>22</v>
      </c>
      <c r="O66" s="18" t="s">
        <v>23</v>
      </c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="2" customFormat="true" ht="21" customHeight="true" spans="1:31">
      <c r="A67" s="8">
        <v>63</v>
      </c>
      <c r="B67" s="9" t="s">
        <v>48</v>
      </c>
      <c r="C67" s="10">
        <v>1401</v>
      </c>
      <c r="D67" s="9" t="s">
        <v>32</v>
      </c>
      <c r="E67" s="8" t="s">
        <v>21</v>
      </c>
      <c r="F67" s="9">
        <v>3</v>
      </c>
      <c r="G67" s="12">
        <v>106.97</v>
      </c>
      <c r="H67" s="13">
        <f t="shared" si="0"/>
        <v>21.7</v>
      </c>
      <c r="I67" s="13">
        <v>85.27</v>
      </c>
      <c r="J67" s="13">
        <v>6593</v>
      </c>
      <c r="K67" s="14">
        <f t="shared" si="1"/>
        <v>8270.82455728861</v>
      </c>
      <c r="L67" s="12">
        <f t="shared" si="2"/>
        <v>705253.21</v>
      </c>
      <c r="M67" s="12"/>
      <c r="N67" s="17" t="s">
        <v>22</v>
      </c>
      <c r="O67" s="18" t="s">
        <v>23</v>
      </c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="2" customFormat="true" ht="21" customHeight="true" spans="1:31">
      <c r="A68" s="9">
        <v>64</v>
      </c>
      <c r="B68" s="9" t="s">
        <v>48</v>
      </c>
      <c r="C68" s="10">
        <v>1801</v>
      </c>
      <c r="D68" s="9" t="s">
        <v>35</v>
      </c>
      <c r="E68" s="8" t="s">
        <v>21</v>
      </c>
      <c r="F68" s="9">
        <v>3</v>
      </c>
      <c r="G68" s="12">
        <v>106.97</v>
      </c>
      <c r="H68" s="13">
        <f t="shared" si="0"/>
        <v>21.7</v>
      </c>
      <c r="I68" s="13">
        <v>85.27</v>
      </c>
      <c r="J68" s="13">
        <v>6641</v>
      </c>
      <c r="K68" s="14">
        <f t="shared" si="1"/>
        <v>8331.0398733435</v>
      </c>
      <c r="L68" s="12">
        <f t="shared" si="2"/>
        <v>710387.77</v>
      </c>
      <c r="M68" s="12"/>
      <c r="N68" s="17" t="s">
        <v>22</v>
      </c>
      <c r="O68" s="18" t="s">
        <v>23</v>
      </c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="2" customFormat="true" ht="21" customHeight="true" spans="1:31">
      <c r="A69" s="8">
        <v>65</v>
      </c>
      <c r="B69" s="9" t="s">
        <v>48</v>
      </c>
      <c r="C69" s="10">
        <v>1803</v>
      </c>
      <c r="D69" s="9" t="s">
        <v>35</v>
      </c>
      <c r="E69" s="8" t="s">
        <v>21</v>
      </c>
      <c r="F69" s="9">
        <v>3</v>
      </c>
      <c r="G69" s="12">
        <v>95.54</v>
      </c>
      <c r="H69" s="13">
        <f t="shared" ref="H69:H97" si="3">G69-I69</f>
        <v>19.38</v>
      </c>
      <c r="I69" s="13">
        <v>76.16</v>
      </c>
      <c r="J69" s="13">
        <v>6434</v>
      </c>
      <c r="K69" s="14">
        <f t="shared" ref="K69:K98" si="4">+L69/I69</f>
        <v>8071.22321428571</v>
      </c>
      <c r="L69" s="12">
        <f t="shared" ref="L69:L97" si="5">+J69*G69</f>
        <v>614704.36</v>
      </c>
      <c r="M69" s="12"/>
      <c r="N69" s="17" t="s">
        <v>22</v>
      </c>
      <c r="O69" s="18" t="s">
        <v>23</v>
      </c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="2" customFormat="true" ht="21" customHeight="true" spans="1:31">
      <c r="A70" s="9">
        <v>66</v>
      </c>
      <c r="B70" s="9" t="s">
        <v>48</v>
      </c>
      <c r="C70" s="10">
        <v>1804</v>
      </c>
      <c r="D70" s="9" t="s">
        <v>35</v>
      </c>
      <c r="E70" s="8" t="s">
        <v>21</v>
      </c>
      <c r="F70" s="9">
        <v>3</v>
      </c>
      <c r="G70" s="12">
        <v>91.92</v>
      </c>
      <c r="H70" s="13">
        <f t="shared" si="3"/>
        <v>18.65</v>
      </c>
      <c r="I70" s="13">
        <v>73.27</v>
      </c>
      <c r="J70" s="13">
        <v>6405</v>
      </c>
      <c r="K70" s="14">
        <f t="shared" si="4"/>
        <v>8035.31595468814</v>
      </c>
      <c r="L70" s="12">
        <f t="shared" si="5"/>
        <v>588747.6</v>
      </c>
      <c r="M70" s="12"/>
      <c r="N70" s="17" t="s">
        <v>22</v>
      </c>
      <c r="O70" s="18" t="s">
        <v>23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="2" customFormat="true" ht="21" customHeight="true" spans="1:31">
      <c r="A71" s="8">
        <v>67</v>
      </c>
      <c r="B71" s="9" t="s">
        <v>48</v>
      </c>
      <c r="C71" s="10">
        <v>2101</v>
      </c>
      <c r="D71" s="9" t="s">
        <v>37</v>
      </c>
      <c r="E71" s="8" t="s">
        <v>21</v>
      </c>
      <c r="F71" s="9">
        <v>3</v>
      </c>
      <c r="G71" s="12">
        <v>106.97</v>
      </c>
      <c r="H71" s="13">
        <f t="shared" si="3"/>
        <v>21.7</v>
      </c>
      <c r="I71" s="13">
        <v>85.27</v>
      </c>
      <c r="J71" s="13">
        <v>6900</v>
      </c>
      <c r="K71" s="14">
        <f t="shared" si="4"/>
        <v>8655.95168288964</v>
      </c>
      <c r="L71" s="12">
        <f t="shared" si="5"/>
        <v>738093</v>
      </c>
      <c r="M71" s="12"/>
      <c r="N71" s="17" t="s">
        <v>22</v>
      </c>
      <c r="O71" s="18" t="s">
        <v>23</v>
      </c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="2" customFormat="true" ht="21" customHeight="true" spans="1:31">
      <c r="A72" s="9">
        <v>68</v>
      </c>
      <c r="B72" s="9" t="s">
        <v>48</v>
      </c>
      <c r="C72" s="10">
        <v>2104</v>
      </c>
      <c r="D72" s="9" t="s">
        <v>37</v>
      </c>
      <c r="E72" s="8" t="s">
        <v>21</v>
      </c>
      <c r="F72" s="9">
        <v>3</v>
      </c>
      <c r="G72" s="12">
        <v>91.92</v>
      </c>
      <c r="H72" s="13">
        <f t="shared" si="3"/>
        <v>18.65</v>
      </c>
      <c r="I72" s="13">
        <v>73.27</v>
      </c>
      <c r="J72" s="13">
        <v>6664</v>
      </c>
      <c r="K72" s="14">
        <f t="shared" si="4"/>
        <v>8360.24129930395</v>
      </c>
      <c r="L72" s="12">
        <f t="shared" si="5"/>
        <v>612554.88</v>
      </c>
      <c r="M72" s="12"/>
      <c r="N72" s="17" t="s">
        <v>22</v>
      </c>
      <c r="O72" s="18" t="s">
        <v>23</v>
      </c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="2" customFormat="true" ht="21" customHeight="true" spans="1:31">
      <c r="A73" s="8">
        <v>69</v>
      </c>
      <c r="B73" s="9" t="s">
        <v>48</v>
      </c>
      <c r="C73" s="10">
        <v>2201</v>
      </c>
      <c r="D73" s="9" t="s">
        <v>38</v>
      </c>
      <c r="E73" s="8" t="s">
        <v>21</v>
      </c>
      <c r="F73" s="9">
        <v>3</v>
      </c>
      <c r="G73" s="12">
        <v>106.97</v>
      </c>
      <c r="H73" s="13">
        <f t="shared" si="3"/>
        <v>21.7</v>
      </c>
      <c r="I73" s="13">
        <v>85.27</v>
      </c>
      <c r="J73" s="13">
        <v>6923</v>
      </c>
      <c r="K73" s="14">
        <f t="shared" si="4"/>
        <v>8684.80485516594</v>
      </c>
      <c r="L73" s="12">
        <f t="shared" si="5"/>
        <v>740553.31</v>
      </c>
      <c r="M73" s="12"/>
      <c r="N73" s="17" t="s">
        <v>22</v>
      </c>
      <c r="O73" s="18" t="s">
        <v>23</v>
      </c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="2" customFormat="true" ht="21" customHeight="true" spans="1:31">
      <c r="A74" s="9">
        <v>70</v>
      </c>
      <c r="B74" s="9" t="s">
        <v>48</v>
      </c>
      <c r="C74" s="10">
        <v>2204</v>
      </c>
      <c r="D74" s="9" t="s">
        <v>38</v>
      </c>
      <c r="E74" s="8" t="s">
        <v>21</v>
      </c>
      <c r="F74" s="9">
        <v>3</v>
      </c>
      <c r="G74" s="12">
        <v>91.92</v>
      </c>
      <c r="H74" s="13">
        <f t="shared" si="3"/>
        <v>18.65</v>
      </c>
      <c r="I74" s="13">
        <v>73.27</v>
      </c>
      <c r="J74" s="13">
        <v>6687</v>
      </c>
      <c r="K74" s="14">
        <f t="shared" si="4"/>
        <v>8389.09567353624</v>
      </c>
      <c r="L74" s="12">
        <f t="shared" si="5"/>
        <v>614669.04</v>
      </c>
      <c r="M74" s="12"/>
      <c r="N74" s="17" t="s">
        <v>22</v>
      </c>
      <c r="O74" s="18" t="s">
        <v>23</v>
      </c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="2" customFormat="true" ht="21" customHeight="true" spans="1:31">
      <c r="A75" s="8">
        <v>71</v>
      </c>
      <c r="B75" s="9" t="s">
        <v>48</v>
      </c>
      <c r="C75" s="10">
        <v>2304</v>
      </c>
      <c r="D75" s="9" t="s">
        <v>39</v>
      </c>
      <c r="E75" s="8" t="s">
        <v>21</v>
      </c>
      <c r="F75" s="9">
        <v>3</v>
      </c>
      <c r="G75" s="12">
        <v>91.92</v>
      </c>
      <c r="H75" s="13">
        <f t="shared" si="3"/>
        <v>18.65</v>
      </c>
      <c r="I75" s="13">
        <v>73.27</v>
      </c>
      <c r="J75" s="13">
        <v>6669</v>
      </c>
      <c r="K75" s="14">
        <f t="shared" si="4"/>
        <v>8366.51398935444</v>
      </c>
      <c r="L75" s="12">
        <f t="shared" si="5"/>
        <v>613014.48</v>
      </c>
      <c r="M75" s="12"/>
      <c r="N75" s="17" t="s">
        <v>22</v>
      </c>
      <c r="O75" s="18" t="s">
        <v>23</v>
      </c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="2" customFormat="true" ht="21" customHeight="true" spans="1:31">
      <c r="A76" s="9">
        <v>72</v>
      </c>
      <c r="B76" s="9" t="s">
        <v>48</v>
      </c>
      <c r="C76" s="10">
        <v>2401</v>
      </c>
      <c r="D76" s="9" t="s">
        <v>40</v>
      </c>
      <c r="E76" s="8" t="s">
        <v>21</v>
      </c>
      <c r="F76" s="9">
        <v>3</v>
      </c>
      <c r="G76" s="12">
        <v>106.97</v>
      </c>
      <c r="H76" s="13">
        <f t="shared" si="3"/>
        <v>21.7</v>
      </c>
      <c r="I76" s="13">
        <v>85.27</v>
      </c>
      <c r="J76" s="13">
        <v>6687</v>
      </c>
      <c r="K76" s="14">
        <f t="shared" si="4"/>
        <v>8388.7462178961</v>
      </c>
      <c r="L76" s="12">
        <f t="shared" si="5"/>
        <v>715308.39</v>
      </c>
      <c r="M76" s="12"/>
      <c r="N76" s="17" t="s">
        <v>22</v>
      </c>
      <c r="O76" s="18" t="s">
        <v>23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="2" customFormat="true" ht="21" customHeight="true" spans="1:31">
      <c r="A77" s="8">
        <v>73</v>
      </c>
      <c r="B77" s="9" t="s">
        <v>48</v>
      </c>
      <c r="C77" s="10">
        <v>2403</v>
      </c>
      <c r="D77" s="9" t="s">
        <v>40</v>
      </c>
      <c r="E77" s="8" t="s">
        <v>21</v>
      </c>
      <c r="F77" s="9">
        <v>3</v>
      </c>
      <c r="G77" s="12">
        <v>95.54</v>
      </c>
      <c r="H77" s="13">
        <f t="shared" si="3"/>
        <v>19.38</v>
      </c>
      <c r="I77" s="13">
        <v>76.16</v>
      </c>
      <c r="J77" s="12">
        <v>6220</v>
      </c>
      <c r="K77" s="14">
        <f t="shared" si="4"/>
        <v>7802.76785714286</v>
      </c>
      <c r="L77" s="12">
        <f t="shared" si="5"/>
        <v>594258.8</v>
      </c>
      <c r="M77" s="12"/>
      <c r="N77" s="17" t="s">
        <v>22</v>
      </c>
      <c r="O77" s="18" t="s">
        <v>23</v>
      </c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="2" customFormat="true" ht="21" customHeight="true" spans="1:31">
      <c r="A78" s="9">
        <v>74</v>
      </c>
      <c r="B78" s="9" t="s">
        <v>48</v>
      </c>
      <c r="C78" s="10">
        <v>2501</v>
      </c>
      <c r="D78" s="9" t="s">
        <v>49</v>
      </c>
      <c r="E78" s="8" t="s">
        <v>21</v>
      </c>
      <c r="F78" s="9">
        <v>3</v>
      </c>
      <c r="G78" s="12">
        <v>106.97</v>
      </c>
      <c r="H78" s="13">
        <f t="shared" si="3"/>
        <v>21.7</v>
      </c>
      <c r="I78" s="13">
        <v>85.27</v>
      </c>
      <c r="J78" s="13">
        <v>6867</v>
      </c>
      <c r="K78" s="14">
        <f t="shared" si="4"/>
        <v>8614.55365310191</v>
      </c>
      <c r="L78" s="12">
        <f t="shared" si="5"/>
        <v>734562.99</v>
      </c>
      <c r="M78" s="12"/>
      <c r="N78" s="17" t="s">
        <v>22</v>
      </c>
      <c r="O78" s="18" t="s">
        <v>23</v>
      </c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="2" customFormat="true" ht="21" customHeight="true" spans="1:31">
      <c r="A79" s="8">
        <v>75</v>
      </c>
      <c r="B79" s="9" t="s">
        <v>48</v>
      </c>
      <c r="C79" s="10">
        <v>2504</v>
      </c>
      <c r="D79" s="9" t="s">
        <v>49</v>
      </c>
      <c r="E79" s="8" t="s">
        <v>21</v>
      </c>
      <c r="F79" s="9">
        <v>3</v>
      </c>
      <c r="G79" s="12">
        <v>91.92</v>
      </c>
      <c r="H79" s="13">
        <f t="shared" si="3"/>
        <v>18.65</v>
      </c>
      <c r="I79" s="13">
        <v>73.27</v>
      </c>
      <c r="J79" s="13">
        <v>6631</v>
      </c>
      <c r="K79" s="14">
        <f t="shared" si="4"/>
        <v>8318.84154497066</v>
      </c>
      <c r="L79" s="12">
        <f t="shared" si="5"/>
        <v>609521.52</v>
      </c>
      <c r="M79" s="12"/>
      <c r="N79" s="17" t="s">
        <v>22</v>
      </c>
      <c r="O79" s="18" t="s">
        <v>23</v>
      </c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="2" customFormat="true" ht="21" customHeight="true" spans="1:31">
      <c r="A80" s="9">
        <v>76</v>
      </c>
      <c r="B80" s="9" t="s">
        <v>48</v>
      </c>
      <c r="C80" s="10">
        <v>2601</v>
      </c>
      <c r="D80" s="9" t="s">
        <v>41</v>
      </c>
      <c r="E80" s="8" t="s">
        <v>21</v>
      </c>
      <c r="F80" s="9">
        <v>3</v>
      </c>
      <c r="G80" s="12">
        <v>106.97</v>
      </c>
      <c r="H80" s="13">
        <f t="shared" si="3"/>
        <v>21.7</v>
      </c>
      <c r="I80" s="13">
        <v>85.27</v>
      </c>
      <c r="J80" s="13">
        <v>6847</v>
      </c>
      <c r="K80" s="14">
        <f t="shared" si="4"/>
        <v>8589.46393807904</v>
      </c>
      <c r="L80" s="12">
        <f t="shared" si="5"/>
        <v>732423.59</v>
      </c>
      <c r="M80" s="12"/>
      <c r="N80" s="17" t="s">
        <v>22</v>
      </c>
      <c r="O80" s="18" t="s">
        <v>23</v>
      </c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="2" customFormat="true" ht="21" customHeight="true" spans="1:31">
      <c r="A81" s="8">
        <v>77</v>
      </c>
      <c r="B81" s="9" t="s">
        <v>48</v>
      </c>
      <c r="C81" s="10">
        <v>2604</v>
      </c>
      <c r="D81" s="9" t="s">
        <v>41</v>
      </c>
      <c r="E81" s="8" t="s">
        <v>21</v>
      </c>
      <c r="F81" s="9">
        <v>3</v>
      </c>
      <c r="G81" s="12">
        <v>91.92</v>
      </c>
      <c r="H81" s="13">
        <f t="shared" si="3"/>
        <v>18.65</v>
      </c>
      <c r="I81" s="13">
        <v>73.27</v>
      </c>
      <c r="J81" s="13">
        <v>6612</v>
      </c>
      <c r="K81" s="14">
        <f t="shared" si="4"/>
        <v>8295.00532277876</v>
      </c>
      <c r="L81" s="12">
        <f t="shared" si="5"/>
        <v>607775.04</v>
      </c>
      <c r="M81" s="12"/>
      <c r="N81" s="17" t="s">
        <v>22</v>
      </c>
      <c r="O81" s="18" t="s">
        <v>23</v>
      </c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="2" customFormat="true" ht="21" customHeight="true" spans="1:31">
      <c r="A82" s="9">
        <v>78</v>
      </c>
      <c r="B82" s="9" t="s">
        <v>48</v>
      </c>
      <c r="C82" s="10">
        <v>2701</v>
      </c>
      <c r="D82" s="9" t="s">
        <v>42</v>
      </c>
      <c r="E82" s="8" t="s">
        <v>21</v>
      </c>
      <c r="F82" s="9">
        <v>3</v>
      </c>
      <c r="G82" s="12">
        <v>106.97</v>
      </c>
      <c r="H82" s="13">
        <f t="shared" si="3"/>
        <v>21.7</v>
      </c>
      <c r="I82" s="13">
        <v>85.27</v>
      </c>
      <c r="J82" s="13">
        <v>6829</v>
      </c>
      <c r="K82" s="14">
        <f t="shared" si="4"/>
        <v>8566.88319455846</v>
      </c>
      <c r="L82" s="12">
        <f t="shared" si="5"/>
        <v>730498.13</v>
      </c>
      <c r="M82" s="12"/>
      <c r="N82" s="17" t="s">
        <v>22</v>
      </c>
      <c r="O82" s="18" t="s">
        <v>23</v>
      </c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="2" customFormat="true" ht="21" customHeight="true" spans="1:31">
      <c r="A83" s="8">
        <v>79</v>
      </c>
      <c r="B83" s="9" t="s">
        <v>48</v>
      </c>
      <c r="C83" s="10">
        <v>2703</v>
      </c>
      <c r="D83" s="9" t="s">
        <v>42</v>
      </c>
      <c r="E83" s="8" t="s">
        <v>21</v>
      </c>
      <c r="F83" s="9">
        <v>3</v>
      </c>
      <c r="G83" s="12">
        <v>95.54</v>
      </c>
      <c r="H83" s="13">
        <f t="shared" si="3"/>
        <v>19.38</v>
      </c>
      <c r="I83" s="13">
        <v>76.16</v>
      </c>
      <c r="J83" s="13">
        <v>6622</v>
      </c>
      <c r="K83" s="14">
        <f t="shared" si="4"/>
        <v>8307.0625</v>
      </c>
      <c r="L83" s="12">
        <f t="shared" si="5"/>
        <v>632665.88</v>
      </c>
      <c r="M83" s="12"/>
      <c r="N83" s="17" t="s">
        <v>22</v>
      </c>
      <c r="O83" s="18" t="s">
        <v>23</v>
      </c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="2" customFormat="true" ht="21" customHeight="true" spans="1:31">
      <c r="A84" s="9">
        <v>80</v>
      </c>
      <c r="B84" s="9" t="s">
        <v>48</v>
      </c>
      <c r="C84" s="10">
        <v>2704</v>
      </c>
      <c r="D84" s="9" t="s">
        <v>42</v>
      </c>
      <c r="E84" s="8" t="s">
        <v>21</v>
      </c>
      <c r="F84" s="9">
        <v>3</v>
      </c>
      <c r="G84" s="12">
        <v>91.92</v>
      </c>
      <c r="H84" s="13">
        <f t="shared" si="3"/>
        <v>18.65</v>
      </c>
      <c r="I84" s="13">
        <v>73.27</v>
      </c>
      <c r="J84" s="13">
        <v>6593</v>
      </c>
      <c r="K84" s="14">
        <f t="shared" si="4"/>
        <v>8271.16910058687</v>
      </c>
      <c r="L84" s="12">
        <f t="shared" si="5"/>
        <v>606028.56</v>
      </c>
      <c r="M84" s="12"/>
      <c r="N84" s="17" t="s">
        <v>22</v>
      </c>
      <c r="O84" s="18" t="s">
        <v>23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="2" customFormat="true" ht="21" customHeight="true" spans="1:31">
      <c r="A85" s="8">
        <v>81</v>
      </c>
      <c r="B85" s="9" t="s">
        <v>48</v>
      </c>
      <c r="C85" s="10">
        <v>2803</v>
      </c>
      <c r="D85" s="9" t="s">
        <v>43</v>
      </c>
      <c r="E85" s="8" t="s">
        <v>21</v>
      </c>
      <c r="F85" s="9">
        <v>3</v>
      </c>
      <c r="G85" s="12">
        <v>95.54</v>
      </c>
      <c r="H85" s="13">
        <f t="shared" si="3"/>
        <v>19.38</v>
      </c>
      <c r="I85" s="13">
        <v>76.16</v>
      </c>
      <c r="J85" s="13">
        <v>6603</v>
      </c>
      <c r="K85" s="14">
        <f t="shared" si="4"/>
        <v>8283.22767857143</v>
      </c>
      <c r="L85" s="12">
        <f t="shared" si="5"/>
        <v>630850.62</v>
      </c>
      <c r="M85" s="12"/>
      <c r="N85" s="17" t="s">
        <v>22</v>
      </c>
      <c r="O85" s="18" t="s">
        <v>23</v>
      </c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="2" customFormat="true" ht="21" customHeight="true" spans="1:31">
      <c r="A86" s="9">
        <v>82</v>
      </c>
      <c r="B86" s="9" t="s">
        <v>48</v>
      </c>
      <c r="C86" s="10">
        <v>2804</v>
      </c>
      <c r="D86" s="9" t="s">
        <v>43</v>
      </c>
      <c r="E86" s="8" t="s">
        <v>21</v>
      </c>
      <c r="F86" s="9">
        <v>3</v>
      </c>
      <c r="G86" s="12">
        <v>91.92</v>
      </c>
      <c r="H86" s="13">
        <f t="shared" si="3"/>
        <v>18.65</v>
      </c>
      <c r="I86" s="13">
        <v>73.27</v>
      </c>
      <c r="J86" s="13">
        <v>6575</v>
      </c>
      <c r="K86" s="14">
        <f t="shared" si="4"/>
        <v>8248.58741640508</v>
      </c>
      <c r="L86" s="12">
        <f t="shared" si="5"/>
        <v>604374</v>
      </c>
      <c r="M86" s="12"/>
      <c r="N86" s="17" t="s">
        <v>22</v>
      </c>
      <c r="O86" s="18" t="s">
        <v>23</v>
      </c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="2" customFormat="true" ht="21" customHeight="true" spans="1:31">
      <c r="A87" s="8">
        <v>83</v>
      </c>
      <c r="B87" s="9" t="s">
        <v>48</v>
      </c>
      <c r="C87" s="10">
        <v>2901</v>
      </c>
      <c r="D87" s="9" t="s">
        <v>44</v>
      </c>
      <c r="E87" s="8" t="s">
        <v>21</v>
      </c>
      <c r="F87" s="9">
        <v>3</v>
      </c>
      <c r="G87" s="12">
        <v>106.97</v>
      </c>
      <c r="H87" s="13">
        <f t="shared" si="3"/>
        <v>21.7</v>
      </c>
      <c r="I87" s="13">
        <v>85.27</v>
      </c>
      <c r="J87" s="13">
        <v>6791</v>
      </c>
      <c r="K87" s="14">
        <f t="shared" si="4"/>
        <v>8519.21273601501</v>
      </c>
      <c r="L87" s="12">
        <f t="shared" si="5"/>
        <v>726433.27</v>
      </c>
      <c r="M87" s="12"/>
      <c r="N87" s="17" t="s">
        <v>22</v>
      </c>
      <c r="O87" s="18" t="s">
        <v>23</v>
      </c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="2" customFormat="true" ht="21" customHeight="true" spans="1:31">
      <c r="A88" s="9">
        <v>84</v>
      </c>
      <c r="B88" s="9" t="s">
        <v>48</v>
      </c>
      <c r="C88" s="10">
        <v>2903</v>
      </c>
      <c r="D88" s="9" t="s">
        <v>44</v>
      </c>
      <c r="E88" s="8" t="s">
        <v>21</v>
      </c>
      <c r="F88" s="9">
        <v>3</v>
      </c>
      <c r="G88" s="12">
        <v>95.54</v>
      </c>
      <c r="H88" s="13">
        <f t="shared" si="3"/>
        <v>19.38</v>
      </c>
      <c r="I88" s="13">
        <v>76.16</v>
      </c>
      <c r="J88" s="13">
        <v>6584</v>
      </c>
      <c r="K88" s="14">
        <f t="shared" si="4"/>
        <v>8259.39285714286</v>
      </c>
      <c r="L88" s="12">
        <f t="shared" si="5"/>
        <v>629035.36</v>
      </c>
      <c r="M88" s="12"/>
      <c r="N88" s="17" t="s">
        <v>22</v>
      </c>
      <c r="O88" s="18" t="s">
        <v>23</v>
      </c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="2" customFormat="true" ht="21" customHeight="true" spans="1:31">
      <c r="A89" s="8">
        <v>85</v>
      </c>
      <c r="B89" s="9" t="s">
        <v>48</v>
      </c>
      <c r="C89" s="10">
        <v>2904</v>
      </c>
      <c r="D89" s="9" t="s">
        <v>44</v>
      </c>
      <c r="E89" s="8" t="s">
        <v>21</v>
      </c>
      <c r="F89" s="9">
        <v>3</v>
      </c>
      <c r="G89" s="12">
        <v>91.92</v>
      </c>
      <c r="H89" s="13">
        <f t="shared" si="3"/>
        <v>18.65</v>
      </c>
      <c r="I89" s="13">
        <v>73.27</v>
      </c>
      <c r="J89" s="13">
        <v>6556</v>
      </c>
      <c r="K89" s="14">
        <f t="shared" si="4"/>
        <v>8224.75119421318</v>
      </c>
      <c r="L89" s="12">
        <f t="shared" si="5"/>
        <v>602627.52</v>
      </c>
      <c r="M89" s="12"/>
      <c r="N89" s="17" t="s">
        <v>22</v>
      </c>
      <c r="O89" s="18" t="s">
        <v>23</v>
      </c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="2" customFormat="true" ht="21" customHeight="true" spans="1:32">
      <c r="A90" s="9">
        <v>86</v>
      </c>
      <c r="B90" s="9" t="s">
        <v>48</v>
      </c>
      <c r="C90" s="10">
        <v>3001</v>
      </c>
      <c r="D90" s="9" t="s">
        <v>45</v>
      </c>
      <c r="E90" s="8" t="s">
        <v>21</v>
      </c>
      <c r="F90" s="9">
        <v>3</v>
      </c>
      <c r="G90" s="12">
        <v>106.97</v>
      </c>
      <c r="H90" s="13">
        <f t="shared" si="3"/>
        <v>21.7</v>
      </c>
      <c r="I90" s="13">
        <v>85.27</v>
      </c>
      <c r="J90" s="13">
        <v>6773</v>
      </c>
      <c r="K90" s="14">
        <f t="shared" si="4"/>
        <v>8496.63199249443</v>
      </c>
      <c r="L90" s="12">
        <f t="shared" si="5"/>
        <v>724507.81</v>
      </c>
      <c r="M90" s="12"/>
      <c r="N90" s="17" t="s">
        <v>22</v>
      </c>
      <c r="O90" s="18" t="s">
        <v>23</v>
      </c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8" t="s">
        <v>23</v>
      </c>
    </row>
    <row r="91" s="2" customFormat="true" ht="21" customHeight="true" spans="1:32">
      <c r="A91" s="8">
        <v>87</v>
      </c>
      <c r="B91" s="9" t="s">
        <v>48</v>
      </c>
      <c r="C91" s="10">
        <v>3002</v>
      </c>
      <c r="D91" s="9" t="s">
        <v>45</v>
      </c>
      <c r="E91" s="8" t="s">
        <v>21</v>
      </c>
      <c r="F91" s="9">
        <v>3</v>
      </c>
      <c r="G91" s="12">
        <v>122.95</v>
      </c>
      <c r="H91" s="13">
        <f t="shared" si="3"/>
        <v>24.94</v>
      </c>
      <c r="I91" s="13">
        <v>98.01</v>
      </c>
      <c r="J91" s="13">
        <v>6847</v>
      </c>
      <c r="K91" s="14">
        <f t="shared" si="4"/>
        <v>8589.31384552597</v>
      </c>
      <c r="L91" s="12">
        <f t="shared" si="5"/>
        <v>841838.65</v>
      </c>
      <c r="M91" s="12"/>
      <c r="N91" s="17" t="s">
        <v>22</v>
      </c>
      <c r="O91" s="18" t="s">
        <v>23</v>
      </c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8" t="s">
        <v>23</v>
      </c>
    </row>
    <row r="92" s="2" customFormat="true" ht="21" customHeight="true" spans="1:32">
      <c r="A92" s="9">
        <v>88</v>
      </c>
      <c r="B92" s="9" t="s">
        <v>48</v>
      </c>
      <c r="C92" s="10">
        <v>3003</v>
      </c>
      <c r="D92" s="9" t="s">
        <v>45</v>
      </c>
      <c r="E92" s="8" t="s">
        <v>21</v>
      </c>
      <c r="F92" s="9">
        <v>3</v>
      </c>
      <c r="G92" s="12">
        <v>95.54</v>
      </c>
      <c r="H92" s="13">
        <f t="shared" si="3"/>
        <v>19.38</v>
      </c>
      <c r="I92" s="13">
        <v>76.16</v>
      </c>
      <c r="J92" s="13">
        <v>6565</v>
      </c>
      <c r="K92" s="14">
        <f t="shared" si="4"/>
        <v>8235.55803571429</v>
      </c>
      <c r="L92" s="12">
        <f t="shared" si="5"/>
        <v>627220.1</v>
      </c>
      <c r="M92" s="12"/>
      <c r="N92" s="17" t="s">
        <v>22</v>
      </c>
      <c r="O92" s="18" t="s">
        <v>23</v>
      </c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8" t="s">
        <v>23</v>
      </c>
    </row>
    <row r="93" s="2" customFormat="true" ht="21" customHeight="true" spans="1:32">
      <c r="A93" s="8">
        <v>89</v>
      </c>
      <c r="B93" s="9" t="s">
        <v>48</v>
      </c>
      <c r="C93" s="10">
        <v>3004</v>
      </c>
      <c r="D93" s="9" t="s">
        <v>45</v>
      </c>
      <c r="E93" s="8" t="s">
        <v>21</v>
      </c>
      <c r="F93" s="9">
        <v>3</v>
      </c>
      <c r="G93" s="12">
        <v>91.92</v>
      </c>
      <c r="H93" s="13">
        <f t="shared" si="3"/>
        <v>18.65</v>
      </c>
      <c r="I93" s="13">
        <v>73.27</v>
      </c>
      <c r="J93" s="13">
        <v>6537</v>
      </c>
      <c r="K93" s="14">
        <f t="shared" si="4"/>
        <v>8200.91497202129</v>
      </c>
      <c r="L93" s="12">
        <f t="shared" si="5"/>
        <v>600881.04</v>
      </c>
      <c r="M93" s="12"/>
      <c r="N93" s="17" t="s">
        <v>22</v>
      </c>
      <c r="O93" s="18" t="s">
        <v>23</v>
      </c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8" t="s">
        <v>23</v>
      </c>
    </row>
    <row r="94" s="2" customFormat="true" ht="21" customHeight="true" spans="1:32">
      <c r="A94" s="9">
        <v>90</v>
      </c>
      <c r="B94" s="9" t="s">
        <v>48</v>
      </c>
      <c r="C94" s="10">
        <v>3101</v>
      </c>
      <c r="D94" s="9" t="s">
        <v>46</v>
      </c>
      <c r="E94" s="8" t="s">
        <v>21</v>
      </c>
      <c r="F94" s="9">
        <v>3</v>
      </c>
      <c r="G94" s="12">
        <v>106.97</v>
      </c>
      <c r="H94" s="13">
        <f t="shared" si="3"/>
        <v>21.7</v>
      </c>
      <c r="I94" s="13">
        <v>85.27</v>
      </c>
      <c r="J94" s="13">
        <v>6753</v>
      </c>
      <c r="K94" s="14">
        <f t="shared" si="4"/>
        <v>8471.54227747156</v>
      </c>
      <c r="L94" s="12">
        <f t="shared" si="5"/>
        <v>722368.41</v>
      </c>
      <c r="M94" s="12"/>
      <c r="N94" s="17" t="s">
        <v>22</v>
      </c>
      <c r="O94" s="18" t="s">
        <v>23</v>
      </c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8" t="s">
        <v>23</v>
      </c>
    </row>
    <row r="95" s="2" customFormat="true" ht="21" customHeight="true" spans="1:32">
      <c r="A95" s="8">
        <v>91</v>
      </c>
      <c r="B95" s="9" t="s">
        <v>48</v>
      </c>
      <c r="C95" s="10">
        <v>3102</v>
      </c>
      <c r="D95" s="9" t="s">
        <v>46</v>
      </c>
      <c r="E95" s="8" t="s">
        <v>21</v>
      </c>
      <c r="F95" s="9">
        <v>3</v>
      </c>
      <c r="G95" s="12">
        <v>122.95</v>
      </c>
      <c r="H95" s="13">
        <f t="shared" si="3"/>
        <v>24.94</v>
      </c>
      <c r="I95" s="13">
        <v>98.01</v>
      </c>
      <c r="J95" s="13">
        <v>6829</v>
      </c>
      <c r="K95" s="14">
        <f t="shared" si="4"/>
        <v>8566.73349658198</v>
      </c>
      <c r="L95" s="12">
        <f t="shared" si="5"/>
        <v>839625.55</v>
      </c>
      <c r="M95" s="12"/>
      <c r="N95" s="17" t="s">
        <v>22</v>
      </c>
      <c r="O95" s="18" t="s">
        <v>23</v>
      </c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8" t="s">
        <v>23</v>
      </c>
    </row>
    <row r="96" s="2" customFormat="true" ht="21" customHeight="true" spans="1:32">
      <c r="A96" s="9">
        <v>92</v>
      </c>
      <c r="B96" s="9" t="s">
        <v>48</v>
      </c>
      <c r="C96" s="10">
        <v>3202</v>
      </c>
      <c r="D96" s="9" t="s">
        <v>47</v>
      </c>
      <c r="E96" s="8" t="s">
        <v>21</v>
      </c>
      <c r="F96" s="9">
        <v>3</v>
      </c>
      <c r="G96" s="12">
        <v>122.95</v>
      </c>
      <c r="H96" s="13">
        <f t="shared" si="3"/>
        <v>24.94</v>
      </c>
      <c r="I96" s="13">
        <v>98.01</v>
      </c>
      <c r="J96" s="13">
        <v>6716</v>
      </c>
      <c r="K96" s="14">
        <f t="shared" si="4"/>
        <v>8424.97908376696</v>
      </c>
      <c r="L96" s="12">
        <f t="shared" si="5"/>
        <v>825732.2</v>
      </c>
      <c r="M96" s="12"/>
      <c r="N96" s="17" t="s">
        <v>22</v>
      </c>
      <c r="O96" s="18" t="s">
        <v>23</v>
      </c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8" t="s">
        <v>23</v>
      </c>
    </row>
    <row r="97" s="2" customFormat="true" ht="21" customHeight="true" spans="1:31">
      <c r="A97" s="8">
        <v>93</v>
      </c>
      <c r="B97" s="9" t="s">
        <v>48</v>
      </c>
      <c r="C97" s="10">
        <v>3205</v>
      </c>
      <c r="D97" s="9" t="s">
        <v>47</v>
      </c>
      <c r="E97" s="8" t="s">
        <v>25</v>
      </c>
      <c r="F97" s="9">
        <v>3</v>
      </c>
      <c r="G97" s="12">
        <v>118.21</v>
      </c>
      <c r="H97" s="13">
        <f t="shared" si="3"/>
        <v>23.98</v>
      </c>
      <c r="I97" s="13">
        <v>94.23</v>
      </c>
      <c r="J97" s="13">
        <v>6810</v>
      </c>
      <c r="K97" s="14">
        <f t="shared" si="4"/>
        <v>8543.03406558421</v>
      </c>
      <c r="L97" s="12">
        <f t="shared" si="5"/>
        <v>805010.1</v>
      </c>
      <c r="M97" s="12"/>
      <c r="N97" s="17" t="s">
        <v>22</v>
      </c>
      <c r="O97" s="18" t="s">
        <v>23</v>
      </c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="1" customFormat="true" ht="21" customHeight="true" spans="1:31">
      <c r="A98" s="19" t="s">
        <v>50</v>
      </c>
      <c r="B98" s="19"/>
      <c r="C98" s="19"/>
      <c r="D98" s="19"/>
      <c r="E98" s="19"/>
      <c r="F98" s="19"/>
      <c r="G98" s="12">
        <f t="shared" ref="G98:I98" si="6">SUM(G5:G97)</f>
        <v>9628.61000000001</v>
      </c>
      <c r="H98" s="12">
        <f t="shared" si="6"/>
        <v>1964.65</v>
      </c>
      <c r="I98" s="12">
        <f t="shared" si="6"/>
        <v>7663.96000000001</v>
      </c>
      <c r="J98" s="12">
        <f>+L98/G98</f>
        <v>6571.3758465656</v>
      </c>
      <c r="K98" s="24">
        <f t="shared" si="4"/>
        <v>8255.94277501448</v>
      </c>
      <c r="L98" s="12">
        <f>SUM(L5:L97)</f>
        <v>63273215.19</v>
      </c>
      <c r="M98" s="12"/>
      <c r="N98" s="17"/>
      <c r="O98" s="17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="1" customFormat="true" ht="35" customHeight="true" spans="1:31">
      <c r="A99" s="20" t="s">
        <v>51</v>
      </c>
      <c r="B99" s="20"/>
      <c r="C99" s="20"/>
      <c r="D99" s="20"/>
      <c r="E99" s="20"/>
      <c r="F99" s="20"/>
      <c r="G99" s="20"/>
      <c r="H99" s="20"/>
      <c r="I99" s="20"/>
      <c r="J99" s="20"/>
      <c r="K99" s="19"/>
      <c r="L99" s="20"/>
      <c r="M99" s="20"/>
      <c r="N99" s="20"/>
      <c r="O99" s="20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="1" customFormat="true" ht="60" customHeight="true" spans="1:31">
      <c r="A100" s="21" t="s">
        <v>52</v>
      </c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1" ht="16" customHeight="true" spans="1:31">
      <c r="A101" s="22" t="s">
        <v>53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 t="s">
        <v>54</v>
      </c>
      <c r="L101" s="22"/>
      <c r="M101" s="22"/>
      <c r="N101" s="23"/>
      <c r="O101" s="23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ht="21" customHeight="true" spans="1:31">
      <c r="A102" s="22" t="s">
        <v>55</v>
      </c>
      <c r="B102" s="22"/>
      <c r="C102" s="22"/>
      <c r="D102" s="22"/>
      <c r="E102" s="22"/>
      <c r="F102" s="23"/>
      <c r="G102" s="23"/>
      <c r="H102" s="23"/>
      <c r="I102" s="23"/>
      <c r="J102" s="23"/>
      <c r="K102" s="22" t="s">
        <v>56</v>
      </c>
      <c r="L102" s="22"/>
      <c r="M102" s="22"/>
      <c r="N102" s="23"/>
      <c r="O102" s="23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ht="18" customHeight="true" spans="1:31">
      <c r="A103" s="22" t="s">
        <v>57</v>
      </c>
      <c r="B103" s="22"/>
      <c r="C103" s="22"/>
      <c r="D103" s="22"/>
      <c r="E103" s="22"/>
      <c r="F103" s="2"/>
      <c r="G103" s="2"/>
      <c r="H103" s="2"/>
      <c r="I103" s="2"/>
      <c r="J103" s="2"/>
      <c r="L103" s="2"/>
      <c r="M103" s="2"/>
      <c r="N103" s="2"/>
      <c r="O103" s="2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37" customHeight="true"/>
    <row r="120" ht="5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51" customHeight="true"/>
    <row r="150" ht="66" customHeight="true"/>
    <row r="151" ht="21" customHeight="true"/>
    <row r="152" ht="21" customHeight="true"/>
    <row r="153" ht="21" customHeight="true"/>
    <row r="154" ht="21" customHeight="true"/>
    <row r="155" ht="35" customHeight="true"/>
    <row r="156" ht="65" customHeight="true"/>
    <row r="157" ht="42" customHeight="true"/>
    <row r="158" ht="25" customHeight="true"/>
    <row r="159" ht="21" customHeight="true"/>
    <row r="160" ht="21" customHeight="true"/>
    <row r="161" ht="21" customHeight="true"/>
    <row r="162" ht="21" customHeight="true"/>
    <row r="163" ht="37" customHeight="true"/>
    <row r="164" ht="66" customHeight="true"/>
    <row r="165" ht="24" customHeight="true"/>
    <row r="166" ht="32" customHeight="true"/>
    <row r="167" ht="18" customHeight="true"/>
  </sheetData>
  <autoFilter ref="A4:O103">
    <extLst/>
  </autoFilter>
  <mergeCells count="10">
    <mergeCell ref="A1:B1"/>
    <mergeCell ref="A2:O2"/>
    <mergeCell ref="A98:F98"/>
    <mergeCell ref="A99:O99"/>
    <mergeCell ref="A100:O100"/>
    <mergeCell ref="A101:E101"/>
    <mergeCell ref="K101:L101"/>
    <mergeCell ref="A102:E102"/>
    <mergeCell ref="K102:L102"/>
    <mergeCell ref="A103:E103"/>
  </mergeCells>
  <printOptions horizontalCentered="true"/>
  <pageMargins left="0.393055555555556" right="0.393055555555556" top="0.786805555555556" bottom="0.66875" header="0.472222222222222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11.21备案价1.2#申请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2023-08-30T11:27:00Z</dcterms:created>
  <dcterms:modified xsi:type="dcterms:W3CDTF">2024-11-26T08:57:00Z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098F32040E234C5AB9D5D8C75701EC79_12</vt:lpwstr>
  </property>
  <property fmtid="{D5CDD505-2E9C-101B-9397-08002B2CF9AE}" pid="3" name="KSOProductBuildVer">
    <vt:lpwstr>2052-11.8.2.10505</vt:lpwstr>
  </property>
</Properties>
</file>