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Print_Titles" localSheetId="0">Sheet1!$3:$5</definedName>
  </definedNames>
  <calcPr calcId="144525"/>
</workbook>
</file>

<file path=xl/sharedStrings.xml><?xml version="1.0" encoding="utf-8"?>
<sst xmlns="http://schemas.openxmlformats.org/spreadsheetml/2006/main" count="122" uniqueCount="34">
  <si>
    <t>附件2</t>
  </si>
  <si>
    <t>清远市新建商品住房销售价格备案表</t>
  </si>
  <si>
    <t>房地产开发企业名称或中介服务机构名称：清远市清新区珑悦置业有限公司</t>
  </si>
  <si>
    <t>项目(楼盘)名称：珑悦华庭4#5#楼</t>
  </si>
  <si>
    <t>序号</t>
  </si>
  <si>
    <t>幢（栋）号</t>
  </si>
  <si>
    <t>房号</t>
  </si>
  <si>
    <t>楼层(F)</t>
  </si>
  <si>
    <t>户型</t>
  </si>
  <si>
    <t>层高（m)</t>
  </si>
  <si>
    <t>建筑面积（㎡）</t>
  </si>
  <si>
    <t>套内建筑面积（㎡）</t>
  </si>
  <si>
    <t>分摊的共有建筑面积（㎡）</t>
  </si>
  <si>
    <t>建筑面积单价（元/㎡）</t>
  </si>
  <si>
    <t>套内建筑面积销售单价（元/㎡）</t>
  </si>
  <si>
    <t>总售价(元)</t>
  </si>
  <si>
    <t>优惠折扣及其条件</t>
  </si>
  <si>
    <t>销售
状态</t>
  </si>
  <si>
    <t>备注</t>
  </si>
  <si>
    <t>4#</t>
  </si>
  <si>
    <t>三房两厅两卫</t>
  </si>
  <si>
    <t>未售</t>
  </si>
  <si>
    <t>四房两厅两卫</t>
  </si>
  <si>
    <t>5#</t>
  </si>
  <si>
    <t>三房一厅两卫</t>
  </si>
  <si>
    <t>两房一厅两卫</t>
  </si>
  <si>
    <t>本楼栋总面积/均价</t>
  </si>
  <si>
    <t>本栋销售住宅共32套，销售住宅总建筑面积：3020.47㎡，套内面积: 2457.47㎡，分摊面积： 563.00㎡，销售均价: 6823.94元/㎡（建筑面积）。</t>
  </si>
  <si>
    <t>注：
1.销售价格构成包括合理的开发建设成本、费用、税金和利润等；与商品房配套建设的各项基础设施，包括供水、供电、供气、通讯、有线电视、安全监控系统、信报箱等建设费用，一律计入开发建设成本，不得在房价外另行收取。
2.上述“价格”指毛坯房价格。
3.建筑面积=套内建筑面积+分摊的共有建筑面积。</t>
  </si>
  <si>
    <t>备案机关：</t>
  </si>
  <si>
    <t>企业物价员：刘爵飞</t>
  </si>
  <si>
    <t>价格举报投诉电话：12345</t>
  </si>
  <si>
    <t>企业投诉电话：0763-6818788</t>
  </si>
  <si>
    <t>本表一式两份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</si>
</sst>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黑体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方正公文黑体"/>
      <charset val="134"/>
    </font>
    <font>
      <sz val="11"/>
      <color indexed="8"/>
      <name val="宋体"/>
      <charset val="134"/>
    </font>
    <font>
      <sz val="11"/>
      <name val="宋体"/>
      <charset val="0"/>
    </font>
    <font>
      <sz val="10"/>
      <color indexed="8"/>
      <name val="宋体"/>
      <charset val="134"/>
    </font>
    <font>
      <sz val="11"/>
      <name val="Times New Roman"/>
      <charset val="0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Tahoma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8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6" fillId="12" borderId="1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28" fillId="15" borderId="15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6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vertical="center"/>
    </xf>
    <xf numFmtId="177" fontId="2" fillId="0" borderId="5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center"/>
    </xf>
    <xf numFmtId="177" fontId="2" fillId="0" borderId="7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77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8" fillId="0" borderId="2" xfId="9" applyNumberFormat="1" applyFont="1" applyFill="1" applyBorder="1" applyAlignment="1">
      <alignment horizontal="center" vertical="center"/>
    </xf>
    <xf numFmtId="0" fontId="6" fillId="0" borderId="1" xfId="48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48" applyFont="1" applyFill="1" applyBorder="1" applyAlignment="1">
      <alignment horizontal="center" vertical="center" wrapText="1"/>
    </xf>
    <xf numFmtId="177" fontId="8" fillId="2" borderId="2" xfId="9" applyNumberFormat="1" applyFont="1" applyFill="1" applyBorder="1" applyAlignment="1">
      <alignment horizontal="center" vertical="center"/>
    </xf>
    <xf numFmtId="0" fontId="6" fillId="2" borderId="2" xfId="48" applyFont="1" applyFill="1" applyBorder="1" applyAlignment="1">
      <alignment horizontal="center" vertical="center" wrapText="1"/>
    </xf>
    <xf numFmtId="0" fontId="6" fillId="2" borderId="1" xfId="48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8" fillId="2" borderId="2" xfId="9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7" fontId="2" fillId="0" borderId="8" xfId="0" applyNumberFormat="1" applyFont="1" applyFill="1" applyBorder="1" applyAlignment="1">
      <alignment vertical="center" wrapText="1"/>
    </xf>
    <xf numFmtId="177" fontId="4" fillId="0" borderId="0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4 13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3"/>
  <sheetViews>
    <sheetView tabSelected="1" topLeftCell="A28" workbookViewId="0">
      <selection activeCell="A39" sqref="A39:O39"/>
    </sheetView>
  </sheetViews>
  <sheetFormatPr defaultColWidth="9" defaultRowHeight="13.5"/>
  <cols>
    <col min="1" max="1" width="5.375" customWidth="1"/>
    <col min="2" max="2" width="7.5" customWidth="1"/>
    <col min="3" max="3" width="6.375" customWidth="1"/>
    <col min="4" max="4" width="7" customWidth="1"/>
    <col min="5" max="5" width="14.375" customWidth="1"/>
    <col min="6" max="6" width="7.125" customWidth="1"/>
    <col min="7" max="7" width="9.375"/>
    <col min="9" max="10" width="9.375"/>
    <col min="11" max="11" width="11" customWidth="1"/>
    <col min="12" max="12" width="12.375" customWidth="1"/>
  </cols>
  <sheetData>
    <row r="1" ht="14.25" spans="1:15">
      <c r="A1" s="1" t="s">
        <v>0</v>
      </c>
      <c r="B1" s="1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ht="25.5" spans="1:15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5"/>
      <c r="L2" s="5"/>
      <c r="M2" s="4"/>
      <c r="N2" s="4"/>
      <c r="O2" s="4"/>
    </row>
    <row r="3" spans="1:15">
      <c r="A3" s="6" t="s">
        <v>2</v>
      </c>
      <c r="B3" s="6"/>
      <c r="C3" s="6"/>
      <c r="D3" s="6"/>
      <c r="E3" s="6"/>
      <c r="F3" s="6"/>
      <c r="G3" s="7"/>
      <c r="H3" s="7"/>
      <c r="I3" s="7" t="s">
        <v>3</v>
      </c>
      <c r="J3" s="7"/>
      <c r="K3" s="7"/>
      <c r="L3" s="7"/>
      <c r="M3" s="7"/>
      <c r="N3" s="7"/>
      <c r="O3" s="7"/>
    </row>
    <row r="4" ht="25" customHeight="1" spans="1:15">
      <c r="A4" s="8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10" t="s">
        <v>10</v>
      </c>
      <c r="H4" s="11" t="s">
        <v>11</v>
      </c>
      <c r="I4" s="10" t="s">
        <v>12</v>
      </c>
      <c r="J4" s="10" t="s">
        <v>13</v>
      </c>
      <c r="K4" s="10" t="s">
        <v>14</v>
      </c>
      <c r="L4" s="11" t="s">
        <v>15</v>
      </c>
      <c r="M4" s="36" t="s">
        <v>16</v>
      </c>
      <c r="N4" s="9" t="s">
        <v>17</v>
      </c>
      <c r="O4" s="8" t="s">
        <v>18</v>
      </c>
    </row>
    <row r="5" ht="25" customHeight="1" spans="1:15">
      <c r="A5" s="8"/>
      <c r="B5" s="9"/>
      <c r="C5" s="9"/>
      <c r="D5" s="9"/>
      <c r="E5" s="9"/>
      <c r="F5" s="9"/>
      <c r="G5" s="10"/>
      <c r="H5" s="12"/>
      <c r="I5" s="10"/>
      <c r="J5" s="10"/>
      <c r="K5" s="10"/>
      <c r="L5" s="12"/>
      <c r="M5" s="37"/>
      <c r="N5" s="9"/>
      <c r="O5" s="8"/>
    </row>
    <row r="6" ht="17" customHeight="1" spans="1:15">
      <c r="A6" s="13">
        <v>1</v>
      </c>
      <c r="B6" s="14" t="s">
        <v>19</v>
      </c>
      <c r="C6" s="14">
        <v>203</v>
      </c>
      <c r="D6" s="14">
        <v>2</v>
      </c>
      <c r="E6" s="15" t="s">
        <v>20</v>
      </c>
      <c r="F6" s="14">
        <v>3</v>
      </c>
      <c r="G6" s="16">
        <v>87.97</v>
      </c>
      <c r="H6" s="16">
        <v>71.55</v>
      </c>
      <c r="I6" s="16">
        <v>16.42</v>
      </c>
      <c r="J6" s="16">
        <v>6794.45</v>
      </c>
      <c r="K6" s="23">
        <f t="shared" ref="K6:K18" si="0">L6/H6</f>
        <v>8353.70742837177</v>
      </c>
      <c r="L6" s="38">
        <f>J6*G6</f>
        <v>597707.7665</v>
      </c>
      <c r="M6" s="39"/>
      <c r="N6" s="39" t="s">
        <v>21</v>
      </c>
      <c r="O6" s="40"/>
    </row>
    <row r="7" ht="17" customHeight="1" spans="1:15">
      <c r="A7" s="13">
        <v>2</v>
      </c>
      <c r="B7" s="14" t="s">
        <v>19</v>
      </c>
      <c r="C7" s="14">
        <v>301</v>
      </c>
      <c r="D7" s="14">
        <v>3</v>
      </c>
      <c r="E7" s="15" t="s">
        <v>22</v>
      </c>
      <c r="F7" s="14">
        <v>3</v>
      </c>
      <c r="G7" s="17">
        <v>130.92</v>
      </c>
      <c r="H7" s="16">
        <v>106.48</v>
      </c>
      <c r="I7" s="17">
        <v>24.44</v>
      </c>
      <c r="J7" s="16">
        <v>6759.25</v>
      </c>
      <c r="K7" s="23">
        <f t="shared" si="0"/>
        <v>8310.67815552216</v>
      </c>
      <c r="L7" s="38">
        <f t="shared" ref="L6:L18" si="1">J7*G7</f>
        <v>884921.01</v>
      </c>
      <c r="M7" s="39"/>
      <c r="N7" s="39" t="s">
        <v>21</v>
      </c>
      <c r="O7" s="40"/>
    </row>
    <row r="8" ht="17" customHeight="1" spans="1:15">
      <c r="A8" s="13">
        <v>3</v>
      </c>
      <c r="B8" s="14" t="s">
        <v>19</v>
      </c>
      <c r="C8" s="14">
        <v>1203</v>
      </c>
      <c r="D8" s="14">
        <v>12</v>
      </c>
      <c r="E8" s="15" t="s">
        <v>20</v>
      </c>
      <c r="F8" s="14">
        <v>3</v>
      </c>
      <c r="G8" s="16">
        <v>88.27</v>
      </c>
      <c r="H8" s="16">
        <v>71.79</v>
      </c>
      <c r="I8" s="16">
        <v>16.48</v>
      </c>
      <c r="J8" s="16">
        <v>6802.09814814815</v>
      </c>
      <c r="K8" s="23">
        <f t="shared" si="0"/>
        <v>8363.57714914385</v>
      </c>
      <c r="L8" s="38">
        <f t="shared" si="1"/>
        <v>600421.203537037</v>
      </c>
      <c r="M8" s="41"/>
      <c r="N8" s="39" t="s">
        <v>21</v>
      </c>
      <c r="O8" s="40"/>
    </row>
    <row r="9" ht="17" customHeight="1" spans="1:15">
      <c r="A9" s="13">
        <v>4</v>
      </c>
      <c r="B9" s="18" t="s">
        <v>19</v>
      </c>
      <c r="C9" s="18">
        <v>1403</v>
      </c>
      <c r="D9" s="18">
        <v>14</v>
      </c>
      <c r="E9" s="19" t="s">
        <v>20</v>
      </c>
      <c r="F9" s="18">
        <v>3</v>
      </c>
      <c r="G9" s="20">
        <v>88.27</v>
      </c>
      <c r="H9" s="20">
        <v>71.79</v>
      </c>
      <c r="I9" s="20">
        <v>16.48</v>
      </c>
      <c r="J9" s="20">
        <v>6554.758</v>
      </c>
      <c r="K9" s="23">
        <f t="shared" si="0"/>
        <v>8059.45798384176</v>
      </c>
      <c r="L9" s="42">
        <f t="shared" si="1"/>
        <v>578588.48866</v>
      </c>
      <c r="M9" s="43"/>
      <c r="N9" s="44" t="s">
        <v>21</v>
      </c>
      <c r="O9" s="45"/>
    </row>
    <row r="10" ht="17" customHeight="1" spans="1:15">
      <c r="A10" s="13">
        <v>5</v>
      </c>
      <c r="B10" s="14" t="s">
        <v>19</v>
      </c>
      <c r="C10" s="14">
        <v>1801</v>
      </c>
      <c r="D10" s="14">
        <v>18</v>
      </c>
      <c r="E10" s="15" t="s">
        <v>22</v>
      </c>
      <c r="F10" s="14">
        <v>3</v>
      </c>
      <c r="G10" s="17">
        <v>130.92</v>
      </c>
      <c r="H10" s="16">
        <v>106.48</v>
      </c>
      <c r="I10" s="17">
        <v>24.44</v>
      </c>
      <c r="J10" s="16">
        <v>6786.75</v>
      </c>
      <c r="K10" s="23">
        <f t="shared" si="0"/>
        <v>8344.49013899324</v>
      </c>
      <c r="L10" s="38">
        <f t="shared" si="1"/>
        <v>888521.31</v>
      </c>
      <c r="M10" s="41"/>
      <c r="N10" s="39" t="s">
        <v>21</v>
      </c>
      <c r="O10" s="40"/>
    </row>
    <row r="11" ht="17" customHeight="1" spans="1:15">
      <c r="A11" s="13">
        <v>6</v>
      </c>
      <c r="B11" s="14" t="s">
        <v>19</v>
      </c>
      <c r="C11" s="14">
        <v>1803</v>
      </c>
      <c r="D11" s="14">
        <v>18</v>
      </c>
      <c r="E11" s="15" t="s">
        <v>20</v>
      </c>
      <c r="F11" s="14">
        <v>3</v>
      </c>
      <c r="G11" s="16">
        <v>88.27</v>
      </c>
      <c r="H11" s="16">
        <v>71.79</v>
      </c>
      <c r="I11" s="16">
        <v>16.48</v>
      </c>
      <c r="J11" s="16">
        <v>6511.95</v>
      </c>
      <c r="K11" s="23">
        <f t="shared" si="0"/>
        <v>8006.82304638529</v>
      </c>
      <c r="L11" s="38">
        <f t="shared" si="1"/>
        <v>574809.8265</v>
      </c>
      <c r="M11" s="41"/>
      <c r="N11" s="39" t="s">
        <v>21</v>
      </c>
      <c r="O11" s="40"/>
    </row>
    <row r="12" ht="17" customHeight="1" spans="1:15">
      <c r="A12" s="13">
        <v>7</v>
      </c>
      <c r="B12" s="18" t="s">
        <v>19</v>
      </c>
      <c r="C12" s="18">
        <v>2103</v>
      </c>
      <c r="D12" s="18">
        <v>21</v>
      </c>
      <c r="E12" s="19" t="s">
        <v>20</v>
      </c>
      <c r="F12" s="18">
        <v>3</v>
      </c>
      <c r="G12" s="20">
        <v>88.27</v>
      </c>
      <c r="H12" s="20">
        <v>71.79</v>
      </c>
      <c r="I12" s="20">
        <v>16.48</v>
      </c>
      <c r="J12" s="16">
        <v>6805.2345</v>
      </c>
      <c r="K12" s="23">
        <f t="shared" si="0"/>
        <v>8367.4334770163</v>
      </c>
      <c r="L12" s="38">
        <f t="shared" si="1"/>
        <v>600698.049315</v>
      </c>
      <c r="M12" s="46"/>
      <c r="N12" s="44" t="s">
        <v>21</v>
      </c>
      <c r="O12" s="40"/>
    </row>
    <row r="13" ht="17" customHeight="1" spans="1:15">
      <c r="A13" s="13">
        <v>8</v>
      </c>
      <c r="B13" s="18" t="s">
        <v>19</v>
      </c>
      <c r="C13" s="18">
        <v>2203</v>
      </c>
      <c r="D13" s="18">
        <v>22</v>
      </c>
      <c r="E13" s="19" t="s">
        <v>20</v>
      </c>
      <c r="F13" s="18">
        <v>3</v>
      </c>
      <c r="G13" s="20">
        <v>88.27</v>
      </c>
      <c r="H13" s="20">
        <v>71.79</v>
      </c>
      <c r="I13" s="20">
        <v>16.48</v>
      </c>
      <c r="J13" s="16">
        <v>6744.3855</v>
      </c>
      <c r="K13" s="23">
        <f t="shared" si="0"/>
        <v>8292.61607584622</v>
      </c>
      <c r="L13" s="38">
        <f t="shared" si="1"/>
        <v>595326.908085</v>
      </c>
      <c r="M13" s="46"/>
      <c r="N13" s="44" t="s">
        <v>21</v>
      </c>
      <c r="O13" s="40"/>
    </row>
    <row r="14" ht="17" customHeight="1" spans="1:15">
      <c r="A14" s="13">
        <v>9</v>
      </c>
      <c r="B14" s="18" t="s">
        <v>19</v>
      </c>
      <c r="C14" s="18">
        <v>2303</v>
      </c>
      <c r="D14" s="18">
        <v>23</v>
      </c>
      <c r="E14" s="19" t="s">
        <v>20</v>
      </c>
      <c r="F14" s="18">
        <v>3</v>
      </c>
      <c r="G14" s="20">
        <v>88.27</v>
      </c>
      <c r="H14" s="20">
        <v>71.79</v>
      </c>
      <c r="I14" s="20">
        <v>16.48</v>
      </c>
      <c r="J14" s="16">
        <v>6773.546</v>
      </c>
      <c r="K14" s="23">
        <f t="shared" si="0"/>
        <v>8328.47061457027</v>
      </c>
      <c r="L14" s="38">
        <f t="shared" si="1"/>
        <v>597900.90542</v>
      </c>
      <c r="M14" s="46"/>
      <c r="N14" s="44" t="s">
        <v>21</v>
      </c>
      <c r="O14" s="40"/>
    </row>
    <row r="15" ht="17" customHeight="1" spans="1:15">
      <c r="A15" s="13">
        <v>10</v>
      </c>
      <c r="B15" s="18" t="s">
        <v>19</v>
      </c>
      <c r="C15" s="18">
        <v>2503</v>
      </c>
      <c r="D15" s="18">
        <v>25</v>
      </c>
      <c r="E15" s="19" t="s">
        <v>20</v>
      </c>
      <c r="F15" s="18">
        <v>3</v>
      </c>
      <c r="G15" s="20">
        <v>88.27</v>
      </c>
      <c r="H15" s="20">
        <v>71.79</v>
      </c>
      <c r="I15" s="20">
        <v>16.48</v>
      </c>
      <c r="J15" s="16">
        <v>6844.95</v>
      </c>
      <c r="K15" s="23">
        <f t="shared" si="0"/>
        <v>8416.26600501463</v>
      </c>
      <c r="L15" s="38">
        <f t="shared" si="1"/>
        <v>604203.7365</v>
      </c>
      <c r="M15" s="43"/>
      <c r="N15" s="44" t="s">
        <v>21</v>
      </c>
      <c r="O15" s="40"/>
    </row>
    <row r="16" ht="17" customHeight="1" spans="1:15">
      <c r="A16" s="13">
        <v>11</v>
      </c>
      <c r="B16" s="18" t="s">
        <v>19</v>
      </c>
      <c r="C16" s="18">
        <v>2603</v>
      </c>
      <c r="D16" s="18">
        <v>26</v>
      </c>
      <c r="E16" s="19" t="s">
        <v>20</v>
      </c>
      <c r="F16" s="18">
        <v>3</v>
      </c>
      <c r="G16" s="20">
        <v>88.27</v>
      </c>
      <c r="H16" s="20">
        <v>71.79</v>
      </c>
      <c r="I16" s="20">
        <v>16.48</v>
      </c>
      <c r="J16" s="16">
        <v>6825.95</v>
      </c>
      <c r="K16" s="23">
        <f t="shared" si="0"/>
        <v>8392.9043947625</v>
      </c>
      <c r="L16" s="38">
        <f t="shared" si="1"/>
        <v>602526.6065</v>
      </c>
      <c r="M16" s="43"/>
      <c r="N16" s="44" t="s">
        <v>21</v>
      </c>
      <c r="O16" s="40"/>
    </row>
    <row r="17" ht="17" customHeight="1" spans="1:15">
      <c r="A17" s="13">
        <v>12</v>
      </c>
      <c r="B17" s="18" t="s">
        <v>19</v>
      </c>
      <c r="C17" s="18">
        <v>2703</v>
      </c>
      <c r="D17" s="18">
        <v>27</v>
      </c>
      <c r="E17" s="19" t="s">
        <v>20</v>
      </c>
      <c r="F17" s="18">
        <v>3</v>
      </c>
      <c r="G17" s="20">
        <v>88.27</v>
      </c>
      <c r="H17" s="20">
        <v>71.79</v>
      </c>
      <c r="I17" s="20">
        <v>16.48</v>
      </c>
      <c r="J17" s="16">
        <v>6806.95</v>
      </c>
      <c r="K17" s="23">
        <f t="shared" ref="K17:K40" si="2">L17/H17</f>
        <v>8369.54278451038</v>
      </c>
      <c r="L17" s="38">
        <f t="shared" ref="L17:L40" si="3">J17*G17</f>
        <v>600849.4765</v>
      </c>
      <c r="M17" s="43"/>
      <c r="N17" s="44" t="s">
        <v>21</v>
      </c>
      <c r="O17" s="40"/>
    </row>
    <row r="18" ht="17" customHeight="1" spans="1:15">
      <c r="A18" s="13">
        <v>13</v>
      </c>
      <c r="B18" s="18" t="s">
        <v>19</v>
      </c>
      <c r="C18" s="18">
        <v>2803</v>
      </c>
      <c r="D18" s="18">
        <v>28</v>
      </c>
      <c r="E18" s="19" t="s">
        <v>20</v>
      </c>
      <c r="F18" s="18">
        <v>3</v>
      </c>
      <c r="G18" s="20">
        <v>88.27</v>
      </c>
      <c r="H18" s="20">
        <v>71.79</v>
      </c>
      <c r="I18" s="20">
        <v>16.48</v>
      </c>
      <c r="J18" s="16">
        <v>6811.95</v>
      </c>
      <c r="K18" s="23">
        <f t="shared" si="2"/>
        <v>8375.69057668199</v>
      </c>
      <c r="L18" s="38">
        <f t="shared" si="3"/>
        <v>601290.8265</v>
      </c>
      <c r="M18" s="43"/>
      <c r="N18" s="44" t="s">
        <v>21</v>
      </c>
      <c r="O18" s="40"/>
    </row>
    <row r="19" ht="17" customHeight="1" spans="1:15">
      <c r="A19" s="13">
        <v>14</v>
      </c>
      <c r="B19" s="18" t="s">
        <v>19</v>
      </c>
      <c r="C19" s="18">
        <v>2805</v>
      </c>
      <c r="D19" s="18">
        <v>28</v>
      </c>
      <c r="E19" s="19" t="s">
        <v>20</v>
      </c>
      <c r="F19" s="18">
        <v>3</v>
      </c>
      <c r="G19" s="20">
        <v>85.96</v>
      </c>
      <c r="H19" s="20">
        <v>69.91</v>
      </c>
      <c r="I19" s="20">
        <v>16.05</v>
      </c>
      <c r="J19" s="16">
        <v>6783.45</v>
      </c>
      <c r="K19" s="23">
        <f t="shared" si="2"/>
        <v>8340.80048633958</v>
      </c>
      <c r="L19" s="38">
        <f t="shared" si="3"/>
        <v>583105.362</v>
      </c>
      <c r="M19" s="43"/>
      <c r="N19" s="44" t="s">
        <v>21</v>
      </c>
      <c r="O19" s="40"/>
    </row>
    <row r="20" ht="17" customHeight="1" spans="1:15">
      <c r="A20" s="13">
        <v>15</v>
      </c>
      <c r="B20" s="18" t="s">
        <v>23</v>
      </c>
      <c r="C20" s="18">
        <v>205</v>
      </c>
      <c r="D20" s="18">
        <v>2</v>
      </c>
      <c r="E20" s="18" t="s">
        <v>20</v>
      </c>
      <c r="F20" s="18">
        <v>3</v>
      </c>
      <c r="G20" s="20">
        <v>85.61</v>
      </c>
      <c r="H20" s="20">
        <v>69.67</v>
      </c>
      <c r="I20" s="20">
        <v>15.94</v>
      </c>
      <c r="J20" s="16">
        <v>6784.59814814815</v>
      </c>
      <c r="K20" s="23">
        <f t="shared" si="2"/>
        <v>8336.86590301368</v>
      </c>
      <c r="L20" s="38">
        <f t="shared" si="3"/>
        <v>580829.447462963</v>
      </c>
      <c r="M20" s="43"/>
      <c r="N20" s="44" t="s">
        <v>21</v>
      </c>
      <c r="O20" s="40"/>
    </row>
    <row r="21" ht="17" customHeight="1" spans="1:15">
      <c r="A21" s="13">
        <v>16</v>
      </c>
      <c r="B21" s="18" t="s">
        <v>23</v>
      </c>
      <c r="C21" s="18">
        <v>301</v>
      </c>
      <c r="D21" s="18">
        <v>3</v>
      </c>
      <c r="E21" s="19" t="s">
        <v>22</v>
      </c>
      <c r="F21" s="18">
        <v>3</v>
      </c>
      <c r="G21" s="20">
        <v>130.84</v>
      </c>
      <c r="H21" s="20">
        <v>106.48</v>
      </c>
      <c r="I21" s="47">
        <v>24.36</v>
      </c>
      <c r="J21" s="16">
        <v>6849.25</v>
      </c>
      <c r="K21" s="23">
        <f t="shared" si="2"/>
        <v>8416.18961307288</v>
      </c>
      <c r="L21" s="38">
        <f t="shared" si="3"/>
        <v>896155.87</v>
      </c>
      <c r="M21" s="43"/>
      <c r="N21" s="44" t="s">
        <v>21</v>
      </c>
      <c r="O21" s="40"/>
    </row>
    <row r="22" ht="17" customHeight="1" spans="1:15">
      <c r="A22" s="13">
        <v>17</v>
      </c>
      <c r="B22" s="18" t="s">
        <v>23</v>
      </c>
      <c r="C22" s="18">
        <v>302</v>
      </c>
      <c r="D22" s="18">
        <v>3</v>
      </c>
      <c r="E22" s="19" t="s">
        <v>22</v>
      </c>
      <c r="F22" s="18">
        <v>3</v>
      </c>
      <c r="G22" s="20">
        <v>119.71</v>
      </c>
      <c r="H22" s="20">
        <v>97.42</v>
      </c>
      <c r="I22" s="20">
        <v>22.29</v>
      </c>
      <c r="J22" s="16">
        <v>6812.2</v>
      </c>
      <c r="K22" s="23">
        <f t="shared" si="2"/>
        <v>8370.85261753233</v>
      </c>
      <c r="L22" s="38">
        <f t="shared" si="3"/>
        <v>815488.462</v>
      </c>
      <c r="M22" s="43"/>
      <c r="N22" s="44" t="s">
        <v>21</v>
      </c>
      <c r="O22" s="40"/>
    </row>
    <row r="23" ht="17" customHeight="1" spans="1:15">
      <c r="A23" s="13">
        <v>18</v>
      </c>
      <c r="B23" s="18" t="s">
        <v>23</v>
      </c>
      <c r="C23" s="18">
        <v>303</v>
      </c>
      <c r="D23" s="18">
        <v>3</v>
      </c>
      <c r="E23" s="19" t="s">
        <v>20</v>
      </c>
      <c r="F23" s="18">
        <v>3</v>
      </c>
      <c r="G23" s="20">
        <v>88.21</v>
      </c>
      <c r="H23" s="20">
        <v>71.79</v>
      </c>
      <c r="I23" s="20">
        <v>16.42</v>
      </c>
      <c r="J23" s="20">
        <v>6760.45</v>
      </c>
      <c r="K23" s="23">
        <f t="shared" si="2"/>
        <v>8306.71812926591</v>
      </c>
      <c r="L23" s="42">
        <f t="shared" si="3"/>
        <v>596339.2945</v>
      </c>
      <c r="M23" s="43"/>
      <c r="N23" s="44" t="s">
        <v>21</v>
      </c>
      <c r="O23" s="45"/>
    </row>
    <row r="24" ht="17" customHeight="1" spans="1:15">
      <c r="A24" s="13">
        <v>19</v>
      </c>
      <c r="B24" s="18" t="s">
        <v>23</v>
      </c>
      <c r="C24" s="18">
        <v>305</v>
      </c>
      <c r="D24" s="18">
        <v>3</v>
      </c>
      <c r="E24" s="18" t="s">
        <v>20</v>
      </c>
      <c r="F24" s="18">
        <v>3</v>
      </c>
      <c r="G24" s="20">
        <v>85.9</v>
      </c>
      <c r="H24" s="20">
        <v>69.91</v>
      </c>
      <c r="I24" s="20">
        <v>15.99</v>
      </c>
      <c r="J24" s="16">
        <v>6774.59814814815</v>
      </c>
      <c r="K24" s="23">
        <f t="shared" si="2"/>
        <v>8324.10214455623</v>
      </c>
      <c r="L24" s="38">
        <f t="shared" si="3"/>
        <v>581937.980925926</v>
      </c>
      <c r="M24" s="43"/>
      <c r="N24" s="44" t="s">
        <v>21</v>
      </c>
      <c r="O24" s="40"/>
    </row>
    <row r="25" ht="17" customHeight="1" spans="1:15">
      <c r="A25" s="13">
        <v>20</v>
      </c>
      <c r="B25" s="18" t="s">
        <v>23</v>
      </c>
      <c r="C25" s="18">
        <v>1103</v>
      </c>
      <c r="D25" s="18">
        <v>11</v>
      </c>
      <c r="E25" s="19" t="s">
        <v>20</v>
      </c>
      <c r="F25" s="18">
        <v>3</v>
      </c>
      <c r="G25" s="20">
        <v>88.21</v>
      </c>
      <c r="H25" s="20">
        <v>71.79</v>
      </c>
      <c r="I25" s="20">
        <v>16.42</v>
      </c>
      <c r="J25" s="16">
        <v>6754.59814814815</v>
      </c>
      <c r="K25" s="23">
        <f t="shared" si="2"/>
        <v>8299.52782627313</v>
      </c>
      <c r="L25" s="38">
        <f t="shared" si="3"/>
        <v>595823.102648148</v>
      </c>
      <c r="M25" s="43"/>
      <c r="N25" s="44" t="s">
        <v>21</v>
      </c>
      <c r="O25" s="40"/>
    </row>
    <row r="26" ht="17" customHeight="1" spans="1:15">
      <c r="A26" s="13">
        <v>21</v>
      </c>
      <c r="B26" s="18" t="s">
        <v>23</v>
      </c>
      <c r="C26" s="18">
        <v>1403</v>
      </c>
      <c r="D26" s="18">
        <v>14</v>
      </c>
      <c r="E26" s="19" t="s">
        <v>20</v>
      </c>
      <c r="F26" s="18">
        <v>3</v>
      </c>
      <c r="G26" s="20">
        <v>88.21</v>
      </c>
      <c r="H26" s="20">
        <v>71.79</v>
      </c>
      <c r="I26" s="20">
        <v>16.42</v>
      </c>
      <c r="J26" s="16">
        <v>6642.95</v>
      </c>
      <c r="K26" s="23">
        <f t="shared" si="2"/>
        <v>8162.34321632539</v>
      </c>
      <c r="L26" s="38">
        <f t="shared" si="3"/>
        <v>585974.6195</v>
      </c>
      <c r="M26" s="43"/>
      <c r="N26" s="44" t="s">
        <v>21</v>
      </c>
      <c r="O26" s="40"/>
    </row>
    <row r="27" ht="17" customHeight="1" spans="1:15">
      <c r="A27" s="13">
        <v>22</v>
      </c>
      <c r="B27" s="18" t="s">
        <v>23</v>
      </c>
      <c r="C27" s="18">
        <v>1803</v>
      </c>
      <c r="D27" s="18">
        <v>18</v>
      </c>
      <c r="E27" s="19" t="s">
        <v>20</v>
      </c>
      <c r="F27" s="18">
        <v>3</v>
      </c>
      <c r="G27" s="20">
        <v>88.21</v>
      </c>
      <c r="H27" s="20">
        <v>71.79</v>
      </c>
      <c r="I27" s="20">
        <v>16.42</v>
      </c>
      <c r="J27" s="16">
        <v>6726.258</v>
      </c>
      <c r="K27" s="23">
        <f t="shared" si="2"/>
        <v>8264.70564396155</v>
      </c>
      <c r="L27" s="38">
        <f t="shared" si="3"/>
        <v>593323.21818</v>
      </c>
      <c r="M27" s="48"/>
      <c r="N27" s="44" t="s">
        <v>21</v>
      </c>
      <c r="O27" s="40"/>
    </row>
    <row r="28" ht="17" customHeight="1" spans="1:15">
      <c r="A28" s="13">
        <v>23</v>
      </c>
      <c r="B28" s="18" t="s">
        <v>23</v>
      </c>
      <c r="C28" s="18">
        <v>1805</v>
      </c>
      <c r="D28" s="18">
        <v>18</v>
      </c>
      <c r="E28" s="18" t="s">
        <v>20</v>
      </c>
      <c r="F28" s="18">
        <v>3</v>
      </c>
      <c r="G28" s="20">
        <v>85.9</v>
      </c>
      <c r="H28" s="20">
        <v>69.91</v>
      </c>
      <c r="I28" s="20">
        <v>15.99</v>
      </c>
      <c r="J28" s="16">
        <v>6678.0645</v>
      </c>
      <c r="K28" s="23">
        <f t="shared" si="2"/>
        <v>8205.48906522672</v>
      </c>
      <c r="L28" s="38">
        <f t="shared" si="3"/>
        <v>573645.74055</v>
      </c>
      <c r="M28" s="48"/>
      <c r="N28" s="44" t="s">
        <v>21</v>
      </c>
      <c r="O28" s="40"/>
    </row>
    <row r="29" ht="17" customHeight="1" spans="1:15">
      <c r="A29" s="13">
        <v>24</v>
      </c>
      <c r="B29" s="14" t="s">
        <v>23</v>
      </c>
      <c r="C29" s="14">
        <v>2203</v>
      </c>
      <c r="D29" s="14">
        <v>22</v>
      </c>
      <c r="E29" s="15" t="s">
        <v>20</v>
      </c>
      <c r="F29" s="14">
        <v>3</v>
      </c>
      <c r="G29" s="16">
        <v>88.21</v>
      </c>
      <c r="H29" s="16">
        <v>71.79</v>
      </c>
      <c r="I29" s="16">
        <v>16.42</v>
      </c>
      <c r="J29" s="16">
        <v>6702.42527418394</v>
      </c>
      <c r="K29" s="23">
        <f t="shared" si="2"/>
        <v>8235.42183362258</v>
      </c>
      <c r="L29" s="38">
        <f t="shared" si="3"/>
        <v>591220.933435765</v>
      </c>
      <c r="M29" s="41"/>
      <c r="N29" s="39" t="s">
        <v>21</v>
      </c>
      <c r="O29" s="40"/>
    </row>
    <row r="30" ht="17" customHeight="1" spans="1:15">
      <c r="A30" s="13">
        <v>25</v>
      </c>
      <c r="B30" s="14" t="s">
        <v>23</v>
      </c>
      <c r="C30" s="14">
        <v>2303</v>
      </c>
      <c r="D30" s="14">
        <v>23</v>
      </c>
      <c r="E30" s="15" t="s">
        <v>20</v>
      </c>
      <c r="F30" s="14">
        <v>3</v>
      </c>
      <c r="G30" s="16">
        <v>88.21</v>
      </c>
      <c r="H30" s="16">
        <v>71.79</v>
      </c>
      <c r="I30" s="16">
        <v>16.42</v>
      </c>
      <c r="J30" s="16">
        <v>7500</v>
      </c>
      <c r="K30" s="23">
        <f t="shared" si="2"/>
        <v>9215.41997492687</v>
      </c>
      <c r="L30" s="38">
        <f t="shared" si="3"/>
        <v>661575</v>
      </c>
      <c r="M30" s="41"/>
      <c r="N30" s="39" t="s">
        <v>21</v>
      </c>
      <c r="O30" s="40"/>
    </row>
    <row r="31" ht="17" customHeight="1" spans="1:15">
      <c r="A31" s="13">
        <v>26</v>
      </c>
      <c r="B31" s="14" t="s">
        <v>23</v>
      </c>
      <c r="C31" s="14">
        <v>2503</v>
      </c>
      <c r="D31" s="14">
        <v>25</v>
      </c>
      <c r="E31" s="15" t="s">
        <v>20</v>
      </c>
      <c r="F31" s="14">
        <v>3</v>
      </c>
      <c r="G31" s="16">
        <v>88.21</v>
      </c>
      <c r="H31" s="16">
        <v>71.79</v>
      </c>
      <c r="I31" s="16">
        <v>16.42</v>
      </c>
      <c r="J31" s="16">
        <v>6805.95</v>
      </c>
      <c r="K31" s="23">
        <f t="shared" si="2"/>
        <v>8362.62501044713</v>
      </c>
      <c r="L31" s="38">
        <f t="shared" si="3"/>
        <v>600352.8495</v>
      </c>
      <c r="M31" s="41"/>
      <c r="N31" s="39" t="s">
        <v>21</v>
      </c>
      <c r="O31" s="40"/>
    </row>
    <row r="32" ht="17" customHeight="1" spans="1:15">
      <c r="A32" s="13">
        <v>27</v>
      </c>
      <c r="B32" s="14" t="s">
        <v>23</v>
      </c>
      <c r="C32" s="14">
        <v>2703</v>
      </c>
      <c r="D32" s="14">
        <v>27</v>
      </c>
      <c r="E32" s="15" t="s">
        <v>20</v>
      </c>
      <c r="F32" s="14">
        <v>3</v>
      </c>
      <c r="G32" s="16">
        <v>88.21</v>
      </c>
      <c r="H32" s="16">
        <v>71.79</v>
      </c>
      <c r="I32" s="16">
        <v>16.42</v>
      </c>
      <c r="J32" s="16">
        <v>6787.95</v>
      </c>
      <c r="K32" s="23">
        <f t="shared" si="2"/>
        <v>8340.50800250731</v>
      </c>
      <c r="L32" s="38">
        <f t="shared" si="3"/>
        <v>598765.0695</v>
      </c>
      <c r="M32" s="41"/>
      <c r="N32" s="39" t="s">
        <v>21</v>
      </c>
      <c r="O32" s="40"/>
    </row>
    <row r="33" ht="17" customHeight="1" spans="1:15">
      <c r="A33" s="13">
        <v>28</v>
      </c>
      <c r="B33" s="14" t="s">
        <v>23</v>
      </c>
      <c r="C33" s="14">
        <v>2801</v>
      </c>
      <c r="D33" s="14">
        <v>28</v>
      </c>
      <c r="E33" s="15" t="s">
        <v>22</v>
      </c>
      <c r="F33" s="14">
        <v>3</v>
      </c>
      <c r="G33" s="16">
        <v>130.84</v>
      </c>
      <c r="H33" s="16">
        <v>106.48</v>
      </c>
      <c r="I33" s="17">
        <v>24.36</v>
      </c>
      <c r="J33" s="16">
        <v>6781.75</v>
      </c>
      <c r="K33" s="23">
        <f t="shared" si="2"/>
        <v>8333.24727648385</v>
      </c>
      <c r="L33" s="38">
        <f t="shared" si="3"/>
        <v>887324.17</v>
      </c>
      <c r="M33" s="41"/>
      <c r="N33" s="39" t="s">
        <v>21</v>
      </c>
      <c r="O33" s="40"/>
    </row>
    <row r="34" ht="17" customHeight="1" spans="1:15">
      <c r="A34" s="13">
        <v>29</v>
      </c>
      <c r="B34" s="14" t="s">
        <v>23</v>
      </c>
      <c r="C34" s="14">
        <v>2805</v>
      </c>
      <c r="D34" s="14">
        <v>28</v>
      </c>
      <c r="E34" s="14" t="s">
        <v>20</v>
      </c>
      <c r="F34" s="14">
        <v>3</v>
      </c>
      <c r="G34" s="16">
        <v>85.9</v>
      </c>
      <c r="H34" s="16">
        <v>69.91</v>
      </c>
      <c r="I34" s="16">
        <v>15.99</v>
      </c>
      <c r="J34" s="16">
        <v>6802.45</v>
      </c>
      <c r="K34" s="23">
        <v>8358.32434558719</v>
      </c>
      <c r="L34" s="38">
        <v>584330.455</v>
      </c>
      <c r="M34" s="41"/>
      <c r="N34" s="39"/>
      <c r="O34" s="40"/>
    </row>
    <row r="35" ht="17" customHeight="1" spans="1:15">
      <c r="A35" s="13">
        <v>30</v>
      </c>
      <c r="B35" s="14" t="s">
        <v>23</v>
      </c>
      <c r="C35" s="14">
        <v>2803</v>
      </c>
      <c r="D35" s="14">
        <v>28</v>
      </c>
      <c r="E35" s="15" t="s">
        <v>20</v>
      </c>
      <c r="F35" s="14">
        <v>3</v>
      </c>
      <c r="G35" s="16">
        <v>88.21</v>
      </c>
      <c r="H35" s="16">
        <v>71.79</v>
      </c>
      <c r="I35" s="16">
        <v>16.42</v>
      </c>
      <c r="J35" s="16">
        <v>6792.95</v>
      </c>
      <c r="K35" s="23">
        <f>L35/H35</f>
        <v>8346.65161582393</v>
      </c>
      <c r="L35" s="38">
        <f>J35*G35</f>
        <v>599206.1195</v>
      </c>
      <c r="M35" s="41"/>
      <c r="N35" s="39" t="s">
        <v>21</v>
      </c>
      <c r="O35" s="40"/>
    </row>
    <row r="36" ht="17" customHeight="1" spans="1:15">
      <c r="A36" s="13">
        <v>31</v>
      </c>
      <c r="B36" s="14" t="s">
        <v>23</v>
      </c>
      <c r="C36" s="14">
        <v>2901</v>
      </c>
      <c r="D36" s="14">
        <v>29</v>
      </c>
      <c r="E36" s="15" t="s">
        <v>24</v>
      </c>
      <c r="F36" s="14">
        <v>3</v>
      </c>
      <c r="G36" s="16">
        <v>97.86</v>
      </c>
      <c r="H36" s="16">
        <v>79.64</v>
      </c>
      <c r="I36" s="17">
        <v>18.22</v>
      </c>
      <c r="J36" s="16">
        <v>7376.75</v>
      </c>
      <c r="K36" s="23">
        <f>L36/H36</f>
        <v>9064.39923405324</v>
      </c>
      <c r="L36" s="38">
        <f>J36*G36</f>
        <v>721888.755</v>
      </c>
      <c r="M36" s="41"/>
      <c r="N36" s="39" t="s">
        <v>21</v>
      </c>
      <c r="O36" s="40"/>
    </row>
    <row r="37" ht="17" customHeight="1" spans="1:15">
      <c r="A37" s="13">
        <v>32</v>
      </c>
      <c r="B37" s="14" t="s">
        <v>23</v>
      </c>
      <c r="C37" s="14">
        <v>2902</v>
      </c>
      <c r="D37" s="14">
        <v>29</v>
      </c>
      <c r="E37" s="15" t="s">
        <v>25</v>
      </c>
      <c r="F37" s="14">
        <v>3</v>
      </c>
      <c r="G37" s="16">
        <v>85.55</v>
      </c>
      <c r="H37" s="16">
        <v>69.62</v>
      </c>
      <c r="I37" s="16">
        <v>15.93</v>
      </c>
      <c r="J37" s="16">
        <v>7439.7</v>
      </c>
      <c r="K37" s="23">
        <f>L37/H37</f>
        <v>9142.00423728813</v>
      </c>
      <c r="L37" s="38">
        <f>J37*G37</f>
        <v>636466.335</v>
      </c>
      <c r="M37" s="41"/>
      <c r="N37" s="39" t="s">
        <v>21</v>
      </c>
      <c r="O37" s="40"/>
    </row>
    <row r="38" ht="20" customHeight="1" spans="1:15">
      <c r="A38" s="21" t="s">
        <v>26</v>
      </c>
      <c r="B38" s="21"/>
      <c r="C38" s="21"/>
      <c r="D38" s="21"/>
      <c r="E38" s="21"/>
      <c r="F38" s="22"/>
      <c r="G38" s="23">
        <f>SUM(G6:G37)</f>
        <v>3020.47</v>
      </c>
      <c r="H38" s="24">
        <f>SUM(H6:H37)</f>
        <v>2457.47</v>
      </c>
      <c r="I38" s="24">
        <f>SUM(I6:I37)</f>
        <v>563</v>
      </c>
      <c r="J38" s="23">
        <f>L38/G38</f>
        <v>6823.94425328503</v>
      </c>
      <c r="K38" s="23">
        <f>L38/H38</f>
        <v>8387.29217395119</v>
      </c>
      <c r="L38" s="23">
        <f>SUM(L6:L37)</f>
        <v>20611518.8987198</v>
      </c>
      <c r="M38" s="49"/>
      <c r="N38" s="50"/>
      <c r="O38" s="50"/>
    </row>
    <row r="39" ht="30" customHeight="1" spans="1:15">
      <c r="A39" s="25" t="s">
        <v>27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51"/>
    </row>
    <row r="40" ht="60" customHeight="1" spans="1:15">
      <c r="A40" s="27" t="s">
        <v>28</v>
      </c>
      <c r="B40" s="28"/>
      <c r="C40" s="28"/>
      <c r="D40" s="28"/>
      <c r="E40" s="28"/>
      <c r="F40" s="28"/>
      <c r="G40" s="29"/>
      <c r="H40" s="29"/>
      <c r="I40" s="29"/>
      <c r="J40" s="29"/>
      <c r="K40" s="29"/>
      <c r="L40" s="29"/>
      <c r="M40" s="28"/>
      <c r="N40" s="28"/>
      <c r="O40" s="28"/>
    </row>
    <row r="41" ht="16" customHeight="1" spans="1:15">
      <c r="A41" s="30" t="s">
        <v>29</v>
      </c>
      <c r="B41" s="30"/>
      <c r="C41" s="30"/>
      <c r="D41" s="30"/>
      <c r="E41" s="30"/>
      <c r="F41" s="30"/>
      <c r="G41" s="31"/>
      <c r="H41" s="31"/>
      <c r="I41" s="31"/>
      <c r="J41" s="33"/>
      <c r="K41" s="52" t="s">
        <v>30</v>
      </c>
      <c r="L41" s="52"/>
      <c r="M41" s="30"/>
      <c r="N41" s="32"/>
      <c r="O41" s="32"/>
    </row>
    <row r="42" ht="16" customHeight="1" spans="1:15">
      <c r="A42" s="30" t="s">
        <v>31</v>
      </c>
      <c r="B42" s="30"/>
      <c r="C42" s="30"/>
      <c r="D42" s="30"/>
      <c r="E42" s="30"/>
      <c r="F42" s="32"/>
      <c r="G42" s="33"/>
      <c r="H42" s="33"/>
      <c r="I42" s="33"/>
      <c r="J42" s="33"/>
      <c r="K42" s="52" t="s">
        <v>32</v>
      </c>
      <c r="L42" s="52"/>
      <c r="M42" s="30"/>
      <c r="N42" s="32"/>
      <c r="O42" s="32"/>
    </row>
    <row r="43" ht="16" customHeight="1" spans="1:15">
      <c r="A43" s="30" t="s">
        <v>33</v>
      </c>
      <c r="B43" s="30"/>
      <c r="C43" s="30"/>
      <c r="D43" s="30"/>
      <c r="E43" s="30"/>
      <c r="F43" s="34"/>
      <c r="G43" s="35"/>
      <c r="H43" s="35"/>
      <c r="I43" s="35"/>
      <c r="J43" s="35"/>
      <c r="K43" s="35"/>
      <c r="L43" s="35"/>
      <c r="M43" s="34"/>
      <c r="N43" s="34"/>
      <c r="O43" s="34"/>
    </row>
  </sheetData>
  <mergeCells count="25">
    <mergeCell ref="A1:B1"/>
    <mergeCell ref="A2:O2"/>
    <mergeCell ref="A3:H3"/>
    <mergeCell ref="I3:O3"/>
    <mergeCell ref="A38:F38"/>
    <mergeCell ref="A39:O39"/>
    <mergeCell ref="A40:O40"/>
    <mergeCell ref="A41:E41"/>
    <mergeCell ref="A42:E42"/>
    <mergeCell ref="A43:E4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393055555555556" right="0.393055555555556" top="0.393055555555556" bottom="0.393055555555556" header="0.5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朱学毅</dc:creator>
  <cp:lastModifiedBy>user</cp:lastModifiedBy>
  <dcterms:created xsi:type="dcterms:W3CDTF">2024-02-29T01:09:00Z</dcterms:created>
  <dcterms:modified xsi:type="dcterms:W3CDTF">2024-12-03T07:58:06Z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F3FFF8EEF47146429D688B9E358C764A_13</vt:lpwstr>
  </property>
</Properties>
</file>