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<sst xmlns="http://schemas.openxmlformats.org/spreadsheetml/2006/main" count="41" uniqueCount="24">
  <si>
    <t>2020年清远市清新区“散乱污”场所综合整治进度表</t>
  </si>
  <si>
    <t>统计日期：2020年7月30日</t>
  </si>
  <si>
    <t>序号</t>
  </si>
  <si>
    <t>县（市、区）</t>
  </si>
  <si>
    <t>乡镇</t>
  </si>
  <si>
    <t>关停取缔数量（家）</t>
  </si>
  <si>
    <t>整合搬迁数量（家）</t>
  </si>
  <si>
    <t>升级改造数量（家）</t>
  </si>
  <si>
    <t>合计</t>
  </si>
  <si>
    <t>已排查</t>
  </si>
  <si>
    <t>已整治</t>
  </si>
  <si>
    <t>完成比例</t>
  </si>
  <si>
    <t>任务数</t>
  </si>
  <si>
    <t>清新区</t>
  </si>
  <si>
    <t>太和</t>
  </si>
  <si>
    <t>山塘</t>
  </si>
  <si>
    <t>太平</t>
  </si>
  <si>
    <t>三坑</t>
  </si>
  <si>
    <t>龙颈</t>
  </si>
  <si>
    <t>禾云</t>
  </si>
  <si>
    <t>浸潭</t>
  </si>
  <si>
    <t>石潭</t>
  </si>
  <si>
    <t>总计</t>
  </si>
  <si>
    <t>备注：红色字体为较上月有更新。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</si>
</sst>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3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30" applyNumberFormat="0" applyAlignment="0" applyProtection="0">
      <alignment vertical="center"/>
    </xf>
    <xf numFmtId="0" fontId="19" fillId="17" borderId="26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0" fontId="5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0" fontId="6" fillId="0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0" fontId="6" fillId="0" borderId="1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0" fontId="5" fillId="0" borderId="1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0" fontId="5" fillId="0" borderId="14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0" fontId="4" fillId="0" borderId="2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0" fontId="1" fillId="0" borderId="22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10" fontId="1" fillId="0" borderId="12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0" fontId="4" fillId="0" borderId="12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1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475"/>
  <sheetViews>
    <sheetView tabSelected="1" workbookViewId="0">
      <selection activeCell="V7" sqref="V7"/>
    </sheetView>
  </sheetViews>
  <sheetFormatPr defaultColWidth="9" defaultRowHeight="13.5"/>
  <cols>
    <col min="1" max="1" width="5.875" customWidth="1"/>
    <col min="3" max="3" width="7" customWidth="1"/>
    <col min="4" max="4" width="8" customWidth="1"/>
    <col min="5" max="5" width="7.75" customWidth="1"/>
    <col min="6" max="6" width="9.875" customWidth="1"/>
    <col min="7" max="8" width="7.875" customWidth="1"/>
    <col min="10" max="10" width="7.375" customWidth="1"/>
    <col min="11" max="11" width="7.875" customWidth="1"/>
    <col min="12" max="12" width="10.125" customWidth="1"/>
    <col min="13" max="13" width="8" customWidth="1"/>
    <col min="14" max="14" width="8.125" customWidth="1"/>
    <col min="15" max="15" width="7.75" customWidth="1"/>
    <col min="16" max="16" width="10" customWidth="1"/>
  </cols>
  <sheetData>
    <row r="1" s="1" customFormat="1" ht="20.2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1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1" t="s">
        <v>1</v>
      </c>
      <c r="N2" s="31"/>
      <c r="O2" s="31"/>
      <c r="P2" s="31"/>
    </row>
    <row r="3" s="1" customFormat="1" ht="21" customHeight="1" spans="1:16">
      <c r="A3" s="3" t="s">
        <v>2</v>
      </c>
      <c r="B3" s="4" t="s">
        <v>3</v>
      </c>
      <c r="C3" s="3" t="s">
        <v>4</v>
      </c>
      <c r="D3" s="5" t="s">
        <v>5</v>
      </c>
      <c r="E3" s="5"/>
      <c r="F3" s="6"/>
      <c r="G3" s="7" t="s">
        <v>6</v>
      </c>
      <c r="H3" s="5"/>
      <c r="I3" s="32"/>
      <c r="J3" s="33" t="s">
        <v>7</v>
      </c>
      <c r="K3" s="5"/>
      <c r="L3" s="32"/>
      <c r="M3" s="34" t="s">
        <v>8</v>
      </c>
      <c r="N3" s="34"/>
      <c r="O3" s="34"/>
      <c r="P3" s="33"/>
    </row>
    <row r="4" s="1" customFormat="1" ht="23" customHeight="1" spans="1:16">
      <c r="A4" s="8"/>
      <c r="B4" s="9"/>
      <c r="C4" s="8"/>
      <c r="D4" s="10" t="s">
        <v>9</v>
      </c>
      <c r="E4" s="10" t="s">
        <v>10</v>
      </c>
      <c r="F4" s="11" t="s">
        <v>11</v>
      </c>
      <c r="G4" s="12" t="s">
        <v>9</v>
      </c>
      <c r="H4" s="10" t="s">
        <v>10</v>
      </c>
      <c r="I4" s="35" t="s">
        <v>11</v>
      </c>
      <c r="J4" s="36" t="s">
        <v>9</v>
      </c>
      <c r="K4" s="10" t="s">
        <v>10</v>
      </c>
      <c r="L4" s="35" t="s">
        <v>11</v>
      </c>
      <c r="M4" s="36" t="s">
        <v>12</v>
      </c>
      <c r="N4" s="10" t="s">
        <v>9</v>
      </c>
      <c r="O4" s="10" t="s">
        <v>10</v>
      </c>
      <c r="P4" s="10" t="s">
        <v>11</v>
      </c>
    </row>
    <row r="5" s="1" customFormat="1" ht="31" customHeight="1" spans="1:16">
      <c r="A5" s="13">
        <v>1</v>
      </c>
      <c r="B5" s="13" t="s">
        <v>13</v>
      </c>
      <c r="C5" s="13" t="s">
        <v>14</v>
      </c>
      <c r="D5" s="14">
        <v>57</v>
      </c>
      <c r="E5" s="14">
        <v>56</v>
      </c>
      <c r="F5" s="15">
        <f t="shared" ref="F5:F13" si="0">E5/D5</f>
        <v>0.982456140350877</v>
      </c>
      <c r="G5" s="16"/>
      <c r="H5" s="13"/>
      <c r="I5" s="37"/>
      <c r="J5" s="38">
        <v>11</v>
      </c>
      <c r="K5" s="14">
        <v>11</v>
      </c>
      <c r="L5" s="39">
        <f>K5/J5</f>
        <v>1</v>
      </c>
      <c r="M5" s="40">
        <v>300</v>
      </c>
      <c r="N5" s="41">
        <f>D5+G5+J5</f>
        <v>68</v>
      </c>
      <c r="O5" s="42">
        <f>E5+H5+K5</f>
        <v>67</v>
      </c>
      <c r="P5" s="43">
        <f>O5/M5</f>
        <v>0.223333333333333</v>
      </c>
    </row>
    <row r="6" s="1" customFormat="1" ht="31" customHeight="1" spans="1:16">
      <c r="A6" s="17">
        <v>2</v>
      </c>
      <c r="B6" s="17" t="s">
        <v>13</v>
      </c>
      <c r="C6" s="17" t="s">
        <v>15</v>
      </c>
      <c r="D6" s="17">
        <v>14</v>
      </c>
      <c r="E6" s="17">
        <v>14</v>
      </c>
      <c r="F6" s="18">
        <f t="shared" si="0"/>
        <v>1</v>
      </c>
      <c r="G6" s="19"/>
      <c r="H6" s="17"/>
      <c r="I6" s="44"/>
      <c r="J6" s="45">
        <v>22</v>
      </c>
      <c r="K6" s="17">
        <v>21</v>
      </c>
      <c r="L6" s="46">
        <f>K6/J6</f>
        <v>0.954545454545455</v>
      </c>
      <c r="M6" s="47">
        <v>150</v>
      </c>
      <c r="N6" s="48">
        <f t="shared" ref="N6:N12" si="1">D6+G6+J6</f>
        <v>36</v>
      </c>
      <c r="O6" s="49">
        <f t="shared" ref="O6:O12" si="2">E6+H6+K6</f>
        <v>35</v>
      </c>
      <c r="P6" s="50">
        <f t="shared" ref="P6:P13" si="3">O6/M6</f>
        <v>0.233333333333333</v>
      </c>
    </row>
    <row r="7" s="1" customFormat="1" ht="31" customHeight="1" spans="1:16">
      <c r="A7" s="17">
        <v>3</v>
      </c>
      <c r="B7" s="17" t="s">
        <v>13</v>
      </c>
      <c r="C7" s="17" t="s">
        <v>16</v>
      </c>
      <c r="D7" s="17">
        <v>7</v>
      </c>
      <c r="E7" s="17">
        <v>6</v>
      </c>
      <c r="F7" s="20">
        <f t="shared" si="0"/>
        <v>0.857142857142857</v>
      </c>
      <c r="G7" s="19"/>
      <c r="H7" s="17"/>
      <c r="I7" s="44"/>
      <c r="J7" s="51">
        <v>6</v>
      </c>
      <c r="K7" s="21">
        <v>6</v>
      </c>
      <c r="L7" s="52">
        <f>K7/J7</f>
        <v>1</v>
      </c>
      <c r="M7" s="47">
        <v>150</v>
      </c>
      <c r="N7" s="53">
        <f t="shared" si="1"/>
        <v>13</v>
      </c>
      <c r="O7" s="54">
        <f t="shared" si="2"/>
        <v>12</v>
      </c>
      <c r="P7" s="55">
        <f t="shared" si="3"/>
        <v>0.08</v>
      </c>
    </row>
    <row r="8" s="1" customFormat="1" ht="31" customHeight="1" spans="1:16">
      <c r="A8" s="17">
        <v>4</v>
      </c>
      <c r="B8" s="17" t="s">
        <v>13</v>
      </c>
      <c r="C8" s="17" t="s">
        <v>17</v>
      </c>
      <c r="D8" s="21">
        <v>35</v>
      </c>
      <c r="E8" s="21">
        <v>35</v>
      </c>
      <c r="F8" s="22">
        <f t="shared" si="0"/>
        <v>1</v>
      </c>
      <c r="G8" s="19"/>
      <c r="H8" s="17"/>
      <c r="I8" s="44"/>
      <c r="J8" s="45"/>
      <c r="K8" s="17"/>
      <c r="L8" s="46"/>
      <c r="M8" s="47">
        <v>90</v>
      </c>
      <c r="N8" s="53">
        <f t="shared" si="1"/>
        <v>35</v>
      </c>
      <c r="O8" s="54">
        <f t="shared" si="2"/>
        <v>35</v>
      </c>
      <c r="P8" s="55">
        <f t="shared" si="3"/>
        <v>0.388888888888889</v>
      </c>
    </row>
    <row r="9" s="1" customFormat="1" ht="31" customHeight="1" spans="1:16">
      <c r="A9" s="17">
        <v>5</v>
      </c>
      <c r="B9" s="17" t="s">
        <v>13</v>
      </c>
      <c r="C9" s="17" t="s">
        <v>18</v>
      </c>
      <c r="D9" s="23">
        <v>17</v>
      </c>
      <c r="E9" s="23">
        <v>4</v>
      </c>
      <c r="F9" s="24">
        <f t="shared" si="0"/>
        <v>0.235294117647059</v>
      </c>
      <c r="G9" s="25">
        <v>6</v>
      </c>
      <c r="H9" s="23">
        <v>3</v>
      </c>
      <c r="I9" s="56">
        <f>H9/G9</f>
        <v>0.5</v>
      </c>
      <c r="J9" s="57">
        <v>5</v>
      </c>
      <c r="K9" s="23">
        <v>0</v>
      </c>
      <c r="L9" s="58">
        <f>K9/J9</f>
        <v>0</v>
      </c>
      <c r="M9" s="47">
        <v>90</v>
      </c>
      <c r="N9" s="53">
        <f t="shared" si="1"/>
        <v>28</v>
      </c>
      <c r="O9" s="54">
        <f t="shared" si="2"/>
        <v>7</v>
      </c>
      <c r="P9" s="55">
        <f t="shared" si="3"/>
        <v>0.0777777777777778</v>
      </c>
    </row>
    <row r="10" s="1" customFormat="1" ht="31" customHeight="1" spans="1:16">
      <c r="A10" s="17">
        <v>6</v>
      </c>
      <c r="B10" s="17" t="s">
        <v>13</v>
      </c>
      <c r="C10" s="17" t="s">
        <v>19</v>
      </c>
      <c r="D10" s="21">
        <v>22</v>
      </c>
      <c r="E10" s="21">
        <v>22</v>
      </c>
      <c r="F10" s="22">
        <f t="shared" si="0"/>
        <v>1</v>
      </c>
      <c r="G10" s="19"/>
      <c r="H10" s="17"/>
      <c r="I10" s="44"/>
      <c r="J10" s="51">
        <v>29</v>
      </c>
      <c r="K10" s="21">
        <v>12</v>
      </c>
      <c r="L10" s="52">
        <f>K10/J10</f>
        <v>0.413793103448276</v>
      </c>
      <c r="M10" s="47">
        <v>100</v>
      </c>
      <c r="N10" s="53">
        <f t="shared" si="1"/>
        <v>51</v>
      </c>
      <c r="O10" s="54">
        <f t="shared" si="2"/>
        <v>34</v>
      </c>
      <c r="P10" s="55">
        <f t="shared" si="3"/>
        <v>0.34</v>
      </c>
    </row>
    <row r="11" s="1" customFormat="1" ht="31" customHeight="1" spans="1:16">
      <c r="A11" s="17">
        <v>7</v>
      </c>
      <c r="B11" s="17" t="s">
        <v>13</v>
      </c>
      <c r="C11" s="17" t="s">
        <v>20</v>
      </c>
      <c r="D11" s="21">
        <v>23</v>
      </c>
      <c r="E11" s="21">
        <v>21</v>
      </c>
      <c r="F11" s="22">
        <f t="shared" si="0"/>
        <v>0.91304347826087</v>
      </c>
      <c r="G11" s="19"/>
      <c r="H11" s="17"/>
      <c r="I11" s="44"/>
      <c r="J11" s="51">
        <v>4</v>
      </c>
      <c r="K11" s="21">
        <v>3</v>
      </c>
      <c r="L11" s="52">
        <f>K11/J11</f>
        <v>0.75</v>
      </c>
      <c r="M11" s="47">
        <v>60</v>
      </c>
      <c r="N11" s="53">
        <f t="shared" si="1"/>
        <v>27</v>
      </c>
      <c r="O11" s="54">
        <f t="shared" si="2"/>
        <v>24</v>
      </c>
      <c r="P11" s="55">
        <f t="shared" si="3"/>
        <v>0.4</v>
      </c>
    </row>
    <row r="12" s="1" customFormat="1" ht="31" customHeight="1" spans="1:16">
      <c r="A12" s="17">
        <v>8</v>
      </c>
      <c r="B12" s="17" t="s">
        <v>13</v>
      </c>
      <c r="C12" s="17" t="s">
        <v>21</v>
      </c>
      <c r="D12" s="21">
        <v>3</v>
      </c>
      <c r="E12" s="21">
        <v>3</v>
      </c>
      <c r="F12" s="22">
        <f t="shared" si="0"/>
        <v>1</v>
      </c>
      <c r="G12" s="19"/>
      <c r="H12" s="17"/>
      <c r="I12" s="44"/>
      <c r="J12" s="51">
        <v>16</v>
      </c>
      <c r="K12" s="21">
        <v>16</v>
      </c>
      <c r="L12" s="52">
        <f>K12/J12</f>
        <v>1</v>
      </c>
      <c r="M12" s="47">
        <v>60</v>
      </c>
      <c r="N12" s="53">
        <f t="shared" si="1"/>
        <v>19</v>
      </c>
      <c r="O12" s="54">
        <f t="shared" si="2"/>
        <v>19</v>
      </c>
      <c r="P12" s="55">
        <f t="shared" si="3"/>
        <v>0.316666666666667</v>
      </c>
    </row>
    <row r="13" s="1" customFormat="1" ht="31" customHeight="1" spans="1:16">
      <c r="A13" s="26" t="s">
        <v>22</v>
      </c>
      <c r="B13" s="26" t="s">
        <v>13</v>
      </c>
      <c r="C13" s="26"/>
      <c r="D13" s="27">
        <f>SUM(D5:D12)</f>
        <v>178</v>
      </c>
      <c r="E13" s="27">
        <f t="shared" ref="D13:L13" si="4">SUM(E5:E12)</f>
        <v>161</v>
      </c>
      <c r="F13" s="28">
        <f t="shared" si="0"/>
        <v>0.904494382022472</v>
      </c>
      <c r="G13" s="29">
        <f t="shared" si="4"/>
        <v>6</v>
      </c>
      <c r="H13" s="27">
        <f t="shared" si="4"/>
        <v>3</v>
      </c>
      <c r="I13" s="59">
        <f t="shared" si="4"/>
        <v>0.5</v>
      </c>
      <c r="J13" s="60">
        <f t="shared" si="4"/>
        <v>93</v>
      </c>
      <c r="K13" s="27">
        <f t="shared" si="4"/>
        <v>69</v>
      </c>
      <c r="L13" s="59">
        <f>K13/J13</f>
        <v>0.741935483870968</v>
      </c>
      <c r="M13" s="61">
        <f>SUM(M5:M12)</f>
        <v>1000</v>
      </c>
      <c r="N13" s="27">
        <f>SUM(N5:N12)</f>
        <v>277</v>
      </c>
      <c r="O13" s="62">
        <f>SUM(O5:O12)</f>
        <v>233</v>
      </c>
      <c r="P13" s="63">
        <f t="shared" si="3"/>
        <v>0.233</v>
      </c>
    </row>
    <row r="14" s="1" customFormat="1" ht="15" spans="1:1">
      <c r="A14" s="30" t="s">
        <v>23</v>
      </c>
    </row>
    <row r="15" s="1" customFormat="1" ht="14.25"/>
    <row r="16" s="1" customFormat="1" ht="14.25" spans="12:13">
      <c r="L16" s="64"/>
      <c r="M16" s="65"/>
    </row>
    <row r="17" s="1" customFormat="1" ht="14.25" spans="12:13">
      <c r="L17" s="64"/>
      <c r="M17" s="65"/>
    </row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</sheetData>
  <mergeCells count="9">
    <mergeCell ref="A1:P1"/>
    <mergeCell ref="M2:P2"/>
    <mergeCell ref="D3:F3"/>
    <mergeCell ref="G3:I3"/>
    <mergeCell ref="J3:L3"/>
    <mergeCell ref="M3:P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Iam锺薏</cp:lastModifiedBy>
  <dcterms:created xsi:type="dcterms:W3CDTF">2020-05-26T07:52:00Z</dcterms:created>
  <dcterms:modified xsi:type="dcterms:W3CDTF">2020-07-30T01:07:57Z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