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1栋" sheetId="2" r:id="rId1"/>
  </sheets>
  <definedNames>
    <definedName name="_xlnm._FilterDatabase" localSheetId="0" hidden="1">'1栋'!$A$5:$O$18</definedName>
  </definedNames>
  <calcPr calcId="144525" concurrentCalc="0"/>
</workbook>
</file>

<file path=xl/sharedStrings.xml><?xml version="1.0" encoding="utf-8"?>
<sst xmlns="http://schemas.openxmlformats.org/spreadsheetml/2006/main" count="61" uniqueCount="38">
  <si>
    <t>附件2</t>
  </si>
  <si>
    <t>清远市新建商品住房销售价格备案表</t>
  </si>
  <si>
    <t>房地产开发企业名称：清远市清新区新达房地产开发有限公司</t>
  </si>
  <si>
    <t>项目(楼盘)名称：新都花园</t>
  </si>
  <si>
    <t>1#楼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</si>
  <si>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</si>
  <si>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</si>
  <si>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</si>
  <si>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</si>
  <si>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</si>
  <si>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</si>
  <si>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</si>
  <si>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</si>
  <si>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</si>
  <si>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</si>
  <si>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</si>
  <si>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</si>
  <si>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</si>
  <si>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</si>
  <si>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</si>
  <si>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4F</t>
  </si>
  <si>
    <t>3房2厅2卫</t>
  </si>
  <si>
    <t>待售</t>
  </si>
  <si>
    <t>毛坯</t>
  </si>
  <si>
    <t>6F</t>
  </si>
  <si>
    <t>7F</t>
  </si>
  <si>
    <t>8F</t>
  </si>
  <si>
    <r>
      <rPr>
        <sz val="11"/>
        <rFont val="Times New Roman"/>
        <charset val="0"/>
      </rPr>
      <t>1#</t>
    </r>
    <r>
      <rPr>
        <sz val="11"/>
        <rFont val="宋体"/>
        <charset val="0"/>
      </rPr>
      <t>楼</t>
    </r>
  </si>
  <si>
    <t>12F</t>
  </si>
  <si>
    <t>本楼栋总面积/均价</t>
  </si>
  <si>
    <t>本栋销售住宅共 6套，销售住宅总建筑面积：668.94㎡，套内面积：539.76㎡，分摊面积：129.18㎡，销售均价：5878.74元/㎡（建筑面积）、7285.69元/㎡（套内建筑面积）。</t>
  </si>
  <si>
    <t xml:space="preserve"> 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</si>
  <si>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2.上述“价格”指毛坯房价格（不含室内装修）。
3.建筑面积=套内建筑面积+分摊的共有建筑面积。</t>
  </si>
  <si>
    <t>备案机关：清远市清新区发展和改革局</t>
  </si>
  <si>
    <t>企业物价员：王肖</t>
  </si>
  <si>
    <t>价格举报投诉电话：12345</t>
  </si>
  <si>
    <r>
      <rPr>
        <sz val="10"/>
        <rFont val="宋体"/>
        <charset val="134"/>
      </rPr>
      <t>企业投诉电话：5</t>
    </r>
    <r>
      <rPr>
        <sz val="10"/>
        <rFont val="宋体"/>
        <charset val="134"/>
      </rPr>
      <t>389389</t>
    </r>
  </si>
  <si>
    <t>本表一式两份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</si>
</sst>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.00_);[Red]\(0.00\)"/>
  </numFmts>
  <fonts count="30">
    <font>
      <sz val="12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Times New Roman"/>
      <charset val="0"/>
    </font>
    <font>
      <sz val="1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theme="0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sz val="11"/>
      <name val="宋体"/>
      <charset val="0"/>
    </font>
  </fonts>
  <fills count="48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</borders>
  <cellStyleXfs count="7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22" borderId="1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9" borderId="15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27" borderId="13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27" borderId="12" applyNumberFormat="0" applyAlignment="0" applyProtection="0">
      <alignment vertical="center"/>
    </xf>
    <xf numFmtId="0" fontId="12" fillId="10" borderId="10" applyNumberFormat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>
      <alignment vertical="center"/>
    </xf>
    <xf numFmtId="0" fontId="6" fillId="0" borderId="5" xfId="0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176" fontId="5" fillId="0" borderId="5" xfId="0" applyNumberFormat="1" applyFont="1" applyBorder="1">
      <alignment vertical="center"/>
    </xf>
    <xf numFmtId="0" fontId="0" fillId="0" borderId="6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177" fontId="0" fillId="0" borderId="0" xfId="0" applyNumberFormat="1" applyFill="1">
      <alignment vertical="center"/>
    </xf>
    <xf numFmtId="0" fontId="6" fillId="0" borderId="0" xfId="0" applyFont="1">
      <alignment vertical="center"/>
    </xf>
    <xf numFmtId="0" fontId="4" fillId="0" borderId="3" xfId="0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77" fontId="4" fillId="0" borderId="8" xfId="0" applyNumberFormat="1" applyFont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177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 wrapText="1"/>
    </xf>
    <xf numFmtId="177" fontId="5" fillId="0" borderId="5" xfId="0" applyNumberFormat="1" applyFont="1" applyBorder="1" applyAlignment="1">
      <alignment horizontal="center" vertical="center" wrapText="1"/>
    </xf>
    <xf numFmtId="177" fontId="5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left" vertical="top" wrapText="1"/>
    </xf>
    <xf numFmtId="0" fontId="0" fillId="0" borderId="0" xfId="0" applyFont="1">
      <alignment vertical="center"/>
    </xf>
    <xf numFmtId="177" fontId="3" fillId="0" borderId="0" xfId="0" applyNumberFormat="1" applyFont="1" applyAlignment="1">
      <alignment horizontal="left" vertical="center" wrapText="1"/>
    </xf>
    <xf numFmtId="177" fontId="0" fillId="0" borderId="0" xfId="0" applyNumberFormat="1" applyAlignment="1">
      <alignment horizontal="center" vertical="center"/>
    </xf>
  </cellXfs>
  <cellStyles count="74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20% - 着色 5" xfId="20"/>
    <cellStyle name="着色 1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适中" xfId="38" builtinId="28"/>
    <cellStyle name="着色 5" xfId="39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60% - 着色 1" xfId="44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20% - 着色 1" xfId="51"/>
    <cellStyle name="强调文字颜色 5" xfId="52" builtinId="45"/>
    <cellStyle name="40% - 强调文字颜色 5" xfId="53" builtinId="47"/>
    <cellStyle name="20% - 着色 2" xfId="54"/>
    <cellStyle name="60% - 强调文字颜色 5" xfId="55" builtinId="48"/>
    <cellStyle name="强调文字颜色 6" xfId="56" builtinId="49"/>
    <cellStyle name="40% - 强调文字颜色 6" xfId="57" builtinId="51"/>
    <cellStyle name="20% - 着色 3" xfId="58"/>
    <cellStyle name="60% - 强调文字颜色 6" xfId="59" builtinId="52"/>
    <cellStyle name="40% - 着色 1" xfId="60"/>
    <cellStyle name="20% - 着色 4" xfId="61"/>
    <cellStyle name="20% - 着色 6" xfId="62"/>
    <cellStyle name="着色 2" xfId="63"/>
    <cellStyle name="40% - 着色 2" xfId="64"/>
    <cellStyle name="40% - 着色 6" xfId="65"/>
    <cellStyle name="60% - 着色 3" xfId="66"/>
    <cellStyle name="60% - 着色 4" xfId="67"/>
    <cellStyle name="60% - 着色 5" xfId="68"/>
    <cellStyle name="60% - 着色 6" xfId="69"/>
    <cellStyle name="着色 3" xfId="70"/>
    <cellStyle name="着色 4" xfId="71"/>
    <cellStyle name="着色 6" xfId="72"/>
    <cellStyle name="常规 3 2" xfId="73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"/>
  <sheetViews>
    <sheetView tabSelected="1" zoomScale="90" zoomScaleNormal="90" zoomScaleSheetLayoutView="60" workbookViewId="0">
      <pane xSplit="15" ySplit="5" topLeftCell="P6" activePane="bottomRight" state="frozen"/>
      <selection/>
      <selection pane="topRight"/>
      <selection pane="bottomLeft"/>
      <selection pane="bottomRight" activeCell="R15" sqref="R15"/>
    </sheetView>
  </sheetViews>
  <sheetFormatPr defaultColWidth="9" defaultRowHeight="14.25"/>
  <cols>
    <col min="1" max="1" width="3.875" customWidth="1"/>
    <col min="2" max="3" width="7.875" customWidth="1"/>
    <col min="4" max="4" width="6.375" customWidth="1"/>
    <col min="5" max="5" width="9.875" customWidth="1"/>
    <col min="6" max="6" width="6.125" customWidth="1"/>
    <col min="7" max="7" width="9.625" customWidth="1"/>
    <col min="9" max="9" width="9.625" customWidth="1"/>
    <col min="10" max="10" width="10.625" style="3" customWidth="1"/>
    <col min="11" max="11" width="11.125" style="3" customWidth="1"/>
    <col min="12" max="12" width="15.125" style="3" customWidth="1"/>
    <col min="13" max="13" width="11.125" customWidth="1"/>
    <col min="14" max="14" width="8.75" customWidth="1"/>
    <col min="15" max="15" width="7.625" customWidth="1"/>
    <col min="16" max="16" width="12.625"/>
    <col min="23" max="23" width="12.625"/>
  </cols>
  <sheetData>
    <row r="1" ht="18" customHeight="1" spans="1:2">
      <c r="A1" s="4" t="s">
        <v>0</v>
      </c>
      <c r="B1" s="4"/>
    </row>
    <row r="2" ht="30.75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36" customHeight="1" spans="1:15">
      <c r="A3" s="6" t="s">
        <v>2</v>
      </c>
      <c r="B3" s="6"/>
      <c r="C3" s="6"/>
      <c r="D3" s="6"/>
      <c r="E3" s="7"/>
      <c r="F3" s="6"/>
      <c r="G3" s="6"/>
      <c r="H3" s="8"/>
      <c r="I3" s="29" t="s">
        <v>3</v>
      </c>
      <c r="J3" s="30"/>
      <c r="K3" s="30" t="s">
        <v>4</v>
      </c>
      <c r="M3" s="8"/>
      <c r="N3" s="31"/>
      <c r="O3" s="31"/>
    </row>
    <row r="4" ht="30" customHeight="1" spans="1:15">
      <c r="A4" s="9" t="s">
        <v>5</v>
      </c>
      <c r="B4" s="10" t="s">
        <v>6</v>
      </c>
      <c r="C4" s="10" t="s">
        <v>7</v>
      </c>
      <c r="D4" s="10" t="s">
        <v>8</v>
      </c>
      <c r="E4" s="10" t="s">
        <v>9</v>
      </c>
      <c r="F4" s="10" t="s">
        <v>10</v>
      </c>
      <c r="G4" s="10" t="s">
        <v>11</v>
      </c>
      <c r="H4" s="10" t="s">
        <v>12</v>
      </c>
      <c r="I4" s="32" t="s">
        <v>13</v>
      </c>
      <c r="J4" s="33" t="s">
        <v>14</v>
      </c>
      <c r="K4" s="33" t="s">
        <v>15</v>
      </c>
      <c r="L4" s="34" t="s">
        <v>16</v>
      </c>
      <c r="M4" s="32" t="s">
        <v>17</v>
      </c>
      <c r="N4" s="10" t="s">
        <v>18</v>
      </c>
      <c r="O4" s="9" t="s">
        <v>19</v>
      </c>
    </row>
    <row r="5" spans="1:15">
      <c r="A5" s="9"/>
      <c r="B5" s="10"/>
      <c r="C5" s="10"/>
      <c r="D5" s="10"/>
      <c r="E5" s="10"/>
      <c r="F5" s="10"/>
      <c r="G5" s="10"/>
      <c r="H5" s="10"/>
      <c r="I5" s="35"/>
      <c r="J5" s="33"/>
      <c r="K5" s="33"/>
      <c r="L5" s="36"/>
      <c r="M5" s="35"/>
      <c r="N5" s="10"/>
      <c r="O5" s="9"/>
    </row>
    <row r="6" s="1" customFormat="1" ht="22.5" customHeight="1" spans="1:15">
      <c r="A6" s="11">
        <v>1</v>
      </c>
      <c r="B6" s="11" t="s">
        <v>4</v>
      </c>
      <c r="C6" s="11">
        <v>401</v>
      </c>
      <c r="D6" s="11" t="s">
        <v>20</v>
      </c>
      <c r="E6" s="11" t="s">
        <v>21</v>
      </c>
      <c r="F6" s="11">
        <v>3</v>
      </c>
      <c r="G6" s="12">
        <v>111.49</v>
      </c>
      <c r="H6" s="13">
        <v>21.53</v>
      </c>
      <c r="I6" s="37">
        <v>89.96</v>
      </c>
      <c r="J6" s="38">
        <v>5754.40794544545</v>
      </c>
      <c r="K6" s="38">
        <f t="shared" ref="K6:K12" si="0">L6/I6</f>
        <v>7131.60228810263</v>
      </c>
      <c r="L6" s="38">
        <f t="shared" ref="L6:L11" si="1">G6*J6</f>
        <v>641558.941837713</v>
      </c>
      <c r="M6" s="12"/>
      <c r="N6" s="39" t="s">
        <v>22</v>
      </c>
      <c r="O6" s="39" t="s">
        <v>23</v>
      </c>
    </row>
    <row r="7" s="1" customFormat="1" ht="22.5" customHeight="1" spans="1:15">
      <c r="A7" s="11">
        <v>2</v>
      </c>
      <c r="B7" s="11" t="s">
        <v>4</v>
      </c>
      <c r="C7" s="11">
        <v>404</v>
      </c>
      <c r="D7" s="11" t="s">
        <v>20</v>
      </c>
      <c r="E7" s="11" t="s">
        <v>21</v>
      </c>
      <c r="F7" s="11">
        <v>3</v>
      </c>
      <c r="G7" s="12">
        <v>111.49</v>
      </c>
      <c r="H7" s="13">
        <v>21.53</v>
      </c>
      <c r="I7" s="37">
        <v>89.96</v>
      </c>
      <c r="J7" s="38">
        <v>5754.22813013013</v>
      </c>
      <c r="K7" s="38">
        <f t="shared" si="0"/>
        <v>7131.37943784135</v>
      </c>
      <c r="L7" s="38">
        <f t="shared" si="1"/>
        <v>641538.894228208</v>
      </c>
      <c r="M7" s="12"/>
      <c r="N7" s="39" t="s">
        <v>22</v>
      </c>
      <c r="O7" s="39" t="s">
        <v>23</v>
      </c>
    </row>
    <row r="8" s="1" customFormat="1" ht="22.5" customHeight="1" spans="1:15">
      <c r="A8" s="11">
        <v>3</v>
      </c>
      <c r="B8" s="11" t="s">
        <v>4</v>
      </c>
      <c r="C8" s="11">
        <v>604</v>
      </c>
      <c r="D8" s="11" t="s">
        <v>24</v>
      </c>
      <c r="E8" s="11" t="s">
        <v>21</v>
      </c>
      <c r="F8" s="11">
        <v>3</v>
      </c>
      <c r="G8" s="12">
        <v>111.49</v>
      </c>
      <c r="H8" s="13">
        <v>21.53</v>
      </c>
      <c r="I8" s="37">
        <v>89.96</v>
      </c>
      <c r="J8" s="38">
        <v>5805.65531031031</v>
      </c>
      <c r="K8" s="38">
        <f t="shared" si="0"/>
        <v>7195.11461256666</v>
      </c>
      <c r="L8" s="38">
        <f t="shared" si="1"/>
        <v>647272.510546496</v>
      </c>
      <c r="M8" s="12"/>
      <c r="N8" s="39" t="s">
        <v>22</v>
      </c>
      <c r="O8" s="39" t="s">
        <v>23</v>
      </c>
    </row>
    <row r="9" s="2" customFormat="1" ht="22.5" customHeight="1" spans="1:16">
      <c r="A9" s="11">
        <v>4</v>
      </c>
      <c r="B9" s="14" t="s">
        <v>4</v>
      </c>
      <c r="C9" s="14">
        <v>704</v>
      </c>
      <c r="D9" s="14" t="s">
        <v>25</v>
      </c>
      <c r="E9" s="14" t="s">
        <v>21</v>
      </c>
      <c r="F9" s="14">
        <v>3</v>
      </c>
      <c r="G9" s="15">
        <v>111.49</v>
      </c>
      <c r="H9" s="16">
        <v>21.53</v>
      </c>
      <c r="I9" s="40">
        <v>89.96</v>
      </c>
      <c r="J9" s="41">
        <v>5831.72853103103</v>
      </c>
      <c r="K9" s="38">
        <f t="shared" si="0"/>
        <v>7227.42790045186</v>
      </c>
      <c r="L9" s="38">
        <f t="shared" si="1"/>
        <v>650179.413924649</v>
      </c>
      <c r="M9" s="15"/>
      <c r="N9" s="42" t="s">
        <v>22</v>
      </c>
      <c r="O9" s="42" t="s">
        <v>23</v>
      </c>
      <c r="P9" s="1"/>
    </row>
    <row r="10" s="1" customFormat="1" ht="22.5" customHeight="1" spans="1:15">
      <c r="A10" s="11">
        <v>5</v>
      </c>
      <c r="B10" s="11" t="s">
        <v>4</v>
      </c>
      <c r="C10" s="11">
        <v>804</v>
      </c>
      <c r="D10" s="11" t="s">
        <v>26</v>
      </c>
      <c r="E10" s="11" t="s">
        <v>21</v>
      </c>
      <c r="F10" s="11">
        <v>3</v>
      </c>
      <c r="G10" s="12">
        <v>111.49</v>
      </c>
      <c r="H10" s="13">
        <v>21.53</v>
      </c>
      <c r="I10" s="37">
        <v>89.96</v>
      </c>
      <c r="J10" s="38">
        <v>5857.80175175175</v>
      </c>
      <c r="K10" s="38">
        <f t="shared" si="0"/>
        <v>7259.74118833707</v>
      </c>
      <c r="L10" s="38">
        <f t="shared" si="1"/>
        <v>653086.317302803</v>
      </c>
      <c r="M10" s="12"/>
      <c r="N10" s="39" t="s">
        <v>22</v>
      </c>
      <c r="O10" s="39" t="s">
        <v>23</v>
      </c>
    </row>
    <row r="11" s="1" customFormat="1" ht="22.5" customHeight="1" spans="1:15">
      <c r="A11" s="11">
        <v>6</v>
      </c>
      <c r="B11" s="11" t="s">
        <v>27</v>
      </c>
      <c r="C11" s="11">
        <v>1204</v>
      </c>
      <c r="D11" s="11" t="s">
        <v>28</v>
      </c>
      <c r="E11" s="11" t="s">
        <v>21</v>
      </c>
      <c r="F11" s="11">
        <v>3</v>
      </c>
      <c r="G11" s="12">
        <v>111.49</v>
      </c>
      <c r="H11" s="13">
        <v>21.53</v>
      </c>
      <c r="I11" s="37">
        <v>89.96</v>
      </c>
      <c r="J11" s="38">
        <v>6268.62</v>
      </c>
      <c r="K11" s="38">
        <f t="shared" si="0"/>
        <v>7768.87998888395</v>
      </c>
      <c r="L11" s="38">
        <f t="shared" si="1"/>
        <v>698888.4438</v>
      </c>
      <c r="M11" s="12"/>
      <c r="N11" s="39" t="s">
        <v>22</v>
      </c>
      <c r="O11" s="39" t="s">
        <v>23</v>
      </c>
    </row>
    <row r="12" ht="22.5" customHeight="1" spans="1:15">
      <c r="A12" s="17" t="s">
        <v>29</v>
      </c>
      <c r="B12" s="17"/>
      <c r="C12" s="17"/>
      <c r="D12" s="17"/>
      <c r="E12" s="17"/>
      <c r="F12" s="18"/>
      <c r="G12" s="19">
        <f>SUM(G6:G11)</f>
        <v>668.94</v>
      </c>
      <c r="H12" s="20">
        <f>SUM(H6:H11)</f>
        <v>129.18</v>
      </c>
      <c r="I12" s="20">
        <f>SUM(I6:I11)</f>
        <v>539.76</v>
      </c>
      <c r="J12" s="43">
        <f>L12/G12</f>
        <v>5878.74027811144</v>
      </c>
      <c r="K12" s="38">
        <f t="shared" si="0"/>
        <v>7285.69090269725</v>
      </c>
      <c r="L12" s="38">
        <f>SUM(L6:L11)</f>
        <v>3932524.52163987</v>
      </c>
      <c r="M12" s="19"/>
      <c r="N12" s="39" t="s">
        <v>22</v>
      </c>
      <c r="O12" s="39" t="s">
        <v>23</v>
      </c>
    </row>
    <row r="13" ht="22.5" customHeight="1" spans="1:15">
      <c r="A13" s="18"/>
      <c r="B13" s="21"/>
      <c r="C13" s="21"/>
      <c r="D13" s="21"/>
      <c r="E13" s="21"/>
      <c r="F13" s="21"/>
      <c r="G13" s="22"/>
      <c r="H13" s="23"/>
      <c r="I13" s="23"/>
      <c r="J13" s="44"/>
      <c r="K13" s="45"/>
      <c r="L13" s="45"/>
      <c r="M13" s="22"/>
      <c r="N13" s="46"/>
      <c r="O13" s="47"/>
    </row>
    <row r="14" ht="38.1" customHeight="1" spans="1:16">
      <c r="A14" s="24" t="s">
        <v>30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48"/>
      <c r="P14" s="49" t="s">
        <v>31</v>
      </c>
    </row>
    <row r="15" ht="78" customHeight="1" spans="1:15">
      <c r="A15" s="26" t="s">
        <v>32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</row>
    <row r="16" ht="24" customHeight="1" spans="1:14">
      <c r="A16" s="27" t="s">
        <v>33</v>
      </c>
      <c r="B16" s="27"/>
      <c r="C16" s="27"/>
      <c r="D16" s="27"/>
      <c r="E16" s="27"/>
      <c r="F16" s="27"/>
      <c r="G16" s="27"/>
      <c r="H16" s="27"/>
      <c r="I16" s="27"/>
      <c r="J16" s="27" t="s">
        <v>34</v>
      </c>
      <c r="K16" s="27"/>
      <c r="L16" s="50"/>
      <c r="M16" s="28"/>
      <c r="N16" s="28"/>
    </row>
    <row r="17" ht="27.75" customHeight="1" spans="1:14">
      <c r="A17" s="27" t="s">
        <v>35</v>
      </c>
      <c r="B17" s="27"/>
      <c r="C17" s="27"/>
      <c r="D17" s="27"/>
      <c r="E17" s="27"/>
      <c r="F17" s="28"/>
      <c r="G17" s="28"/>
      <c r="H17" s="28"/>
      <c r="I17" s="28"/>
      <c r="J17" s="27" t="s">
        <v>36</v>
      </c>
      <c r="K17" s="27"/>
      <c r="L17" s="50"/>
      <c r="M17" s="28"/>
      <c r="N17" s="28"/>
    </row>
    <row r="18" ht="22.5" customHeight="1" spans="1:14">
      <c r="A18" s="27" t="s">
        <v>37</v>
      </c>
      <c r="B18" s="27"/>
      <c r="C18" s="27"/>
      <c r="D18" s="27"/>
      <c r="E18" s="27"/>
      <c r="F18" s="1"/>
      <c r="G18" s="1"/>
      <c r="H18" s="1"/>
      <c r="I18" s="1"/>
      <c r="J18" s="51"/>
      <c r="K18" s="51"/>
      <c r="L18" s="51"/>
      <c r="M18" s="1"/>
      <c r="N18" s="1"/>
    </row>
    <row r="19" spans="1:15">
      <c r="A19" s="1"/>
      <c r="B19" s="1"/>
      <c r="C19" s="1"/>
      <c r="D19" s="1"/>
      <c r="E19" s="1"/>
      <c r="F19" s="1"/>
      <c r="G19" s="1"/>
      <c r="H19" s="1"/>
      <c r="I19" s="1"/>
      <c r="J19" s="51"/>
      <c r="K19" s="51"/>
      <c r="L19" s="5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51"/>
      <c r="K20" s="51"/>
      <c r="L20" s="51"/>
      <c r="M20" s="1"/>
      <c r="N20" s="1"/>
      <c r="O20" s="1"/>
    </row>
    <row r="21" spans="1:15">
      <c r="A21" s="1"/>
      <c r="B21" s="1"/>
      <c r="C21" s="1"/>
      <c r="D21" s="1"/>
      <c r="E21" s="1"/>
      <c r="F21" s="1"/>
      <c r="G21" s="1"/>
      <c r="H21" s="1"/>
      <c r="I21" s="1"/>
      <c r="J21" s="51"/>
      <c r="K21" s="51"/>
      <c r="L21" s="5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51"/>
      <c r="K22" s="51"/>
      <c r="L22" s="51"/>
      <c r="M22" s="1"/>
      <c r="N22" s="1"/>
      <c r="O22" s="1"/>
    </row>
    <row r="23" spans="1:15">
      <c r="A23" s="1"/>
      <c r="B23" s="1"/>
      <c r="C23" s="1"/>
      <c r="D23" s="1"/>
      <c r="E23" s="1"/>
      <c r="F23" s="1"/>
      <c r="G23" s="1"/>
      <c r="H23" s="1"/>
      <c r="I23" s="1"/>
      <c r="J23" s="51"/>
      <c r="K23" s="51"/>
      <c r="L23" s="5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51"/>
      <c r="K24" s="51"/>
      <c r="L24" s="51"/>
      <c r="M24" s="1"/>
      <c r="N24" s="1"/>
      <c r="O24" s="1"/>
    </row>
    <row r="25" spans="1:15">
      <c r="A25" s="1"/>
      <c r="B25" s="1"/>
      <c r="C25" s="1"/>
      <c r="D25" s="1"/>
      <c r="E25" s="1"/>
      <c r="F25" s="1"/>
      <c r="G25" s="1"/>
      <c r="H25" s="1"/>
      <c r="I25" s="1"/>
      <c r="J25" s="51"/>
      <c r="K25" s="51"/>
      <c r="L25" s="51"/>
      <c r="M25" s="1"/>
      <c r="N25" s="1"/>
      <c r="O25" s="1"/>
    </row>
    <row r="26" spans="1:15">
      <c r="A26" s="1"/>
      <c r="B26" s="1"/>
      <c r="C26" s="1"/>
      <c r="D26" s="1"/>
      <c r="E26" s="1"/>
      <c r="F26" s="1"/>
      <c r="G26" s="1"/>
      <c r="H26" s="1"/>
      <c r="I26" s="1"/>
      <c r="J26" s="51"/>
      <c r="K26" s="51"/>
      <c r="L26" s="5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51"/>
      <c r="K27" s="51"/>
      <c r="L27" s="51"/>
      <c r="M27" s="1"/>
      <c r="N27" s="1"/>
      <c r="O27" s="1"/>
    </row>
  </sheetData>
  <autoFilter ref="A5:O18">
    <extLst/>
  </autoFilter>
  <mergeCells count="25">
    <mergeCell ref="A1:B1"/>
    <mergeCell ref="A2:O2"/>
    <mergeCell ref="A12:F12"/>
    <mergeCell ref="A14:O14"/>
    <mergeCell ref="A15:O15"/>
    <mergeCell ref="A16:E16"/>
    <mergeCell ref="J16:K16"/>
    <mergeCell ref="A17:E17"/>
    <mergeCell ref="J17:K17"/>
    <mergeCell ref="A18:E18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25" right="0.169444444444444" top="0.469444444444444" bottom="0.469444444444444" header="0.2" footer="0.2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user</cp:lastModifiedBy>
  <cp:revision>1</cp:revision>
  <dcterms:created xsi:type="dcterms:W3CDTF">2011-04-26T18:07:00Z</dcterms:created>
  <cp:lastPrinted>2019-12-26T04:26:00Z</cp:lastPrinted>
  <dcterms:modified xsi:type="dcterms:W3CDTF">2025-03-27T08:18:26Z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KSOReadingLayout">
    <vt:bool>true</vt:bool>
  </property>
  <property fmtid="{D5CDD505-2E9C-101B-9397-08002B2CF9AE}" pid="4" name="ICV">
    <vt:lpwstr>942C6BB562014FF3BA803CDE7D4A5903_13</vt:lpwstr>
  </property>
</Properties>
</file>