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4栋" sheetId="6" r:id="rId1"/>
  </sheets>
  <definedNames>
    <definedName name="_xlnm._FilterDatabase" localSheetId="0" hidden="1">'4栋'!$A$5:$O$40</definedName>
  </definedNames>
  <calcPr calcId="144525" concurrentCalc="0"/>
</workbook>
</file>

<file path=xl/sharedStrings.xml><?xml version="1.0" encoding="utf-8"?>
<sst xmlns="http://schemas.openxmlformats.org/spreadsheetml/2006/main" count="174" uniqueCount="52">
  <si>
    <t>附件2</t>
  </si>
  <si>
    <t>清远市新建商品住房销售价格备案表</t>
  </si>
  <si>
    <t>房地产开发企业名称：清远市清新区新达房地产开发有限公司</t>
  </si>
  <si>
    <t>项目(楼盘)名称：新都花园4#楼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</si>
  <si>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</si>
  <si>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</si>
  <si>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</si>
  <si>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</si>
  <si>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</si>
  <si>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</si>
  <si>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</si>
  <si>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</si>
  <si>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</si>
  <si>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</si>
  <si>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</si>
  <si>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</si>
  <si>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</si>
  <si>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</si>
  <si>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</si>
  <si>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Times New Roman"/>
        <charset val="0"/>
      </rPr>
      <t>4#</t>
    </r>
    <r>
      <rPr>
        <sz val="11"/>
        <rFont val="宋体"/>
        <charset val="134"/>
      </rPr>
      <t>楼</t>
    </r>
  </si>
  <si>
    <t>2F</t>
  </si>
  <si>
    <t>3房2厅2卫</t>
  </si>
  <si>
    <t>待售</t>
  </si>
  <si>
    <t>毛坯</t>
  </si>
  <si>
    <r>
      <rPr>
        <sz val="11"/>
        <rFont val="Times New Roman"/>
        <charset val="0"/>
      </rPr>
      <t>4</t>
    </r>
    <r>
      <rPr>
        <sz val="11"/>
        <rFont val="宋体"/>
        <charset val="134"/>
      </rPr>
      <t>房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卫</t>
    </r>
  </si>
  <si>
    <t>3F</t>
  </si>
  <si>
    <t>4F</t>
  </si>
  <si>
    <t>5F</t>
  </si>
  <si>
    <t>6F</t>
  </si>
  <si>
    <t>7F</t>
  </si>
  <si>
    <t>8F</t>
  </si>
  <si>
    <t>9F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</si>
  <si>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</si>
  <si>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</si>
  <si>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</si>
  <si>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</si>
  <si>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</si>
  <si>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</si>
  <si>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</si>
  <si>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</si>
  <si>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</si>
  <si>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</si>
  <si>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22F</t>
  </si>
  <si>
    <t>24F</t>
  </si>
  <si>
    <t>本楼栋总面积/均价</t>
  </si>
  <si>
    <t>本栋销售住宅共 29套，销售住宅总建筑面积：3351.34 ㎡，套内面积：2711.74㎡，分摊面积：639.60㎡，销售均价：6148.70元/㎡（建筑面积）、7598.96元/㎡（套内建筑面积）。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</si>
  <si>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</si>
  <si>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备案机关：清远市清新区发展和改革局</t>
  </si>
  <si>
    <t>企业物价员：王肖</t>
  </si>
  <si>
    <t>价格举报投诉电话：12345</t>
  </si>
  <si>
    <r>
      <rPr>
        <sz val="10"/>
        <rFont val="宋体"/>
        <charset val="134"/>
      </rPr>
      <t>企业投诉电话：5</t>
    </r>
    <r>
      <rPr>
        <sz val="10"/>
        <rFont val="宋体"/>
        <charset val="134"/>
      </rPr>
      <t>389389</t>
    </r>
  </si>
  <si>
    <t>本表一式两份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</si>
</sst>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top" wrapText="1"/>
    </xf>
    <xf numFmtId="177" fontId="3" fillId="0" borderId="0" xfId="0" applyNumberFormat="1" applyFont="1" applyAlignment="1">
      <alignment horizontal="center" vertical="center" wrapText="1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40% - 着色 1" xfId="60"/>
    <cellStyle name="20% - 着色 4" xfId="61"/>
    <cellStyle name="20% - 着色 6" xfId="62"/>
    <cellStyle name="着色 2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  <cellStyle name="常规 3 2" xfId="7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zoomScale="90" zoomScaleNormal="90" workbookViewId="0">
      <pane xSplit="15" ySplit="5" topLeftCell="P21" activePane="bottomRight" state="frozen"/>
      <selection/>
      <selection pane="topRight"/>
      <selection pane="bottomLeft"/>
      <selection pane="bottomRight" activeCell="T14" sqref="T14"/>
    </sheetView>
  </sheetViews>
  <sheetFormatPr defaultColWidth="9" defaultRowHeight="14.25"/>
  <cols>
    <col min="1" max="1" width="3.875" style="2" customWidth="1"/>
    <col min="2" max="3" width="7.875" style="2" customWidth="1"/>
    <col min="4" max="4" width="6.375" style="2" customWidth="1"/>
    <col min="5" max="5" width="9.875" style="1" customWidth="1"/>
    <col min="6" max="6" width="6.125" style="2" customWidth="1"/>
    <col min="7" max="7" width="9.625" style="2" customWidth="1"/>
    <col min="8" max="8" width="9" style="2"/>
    <col min="9" max="9" width="9.625" style="2" customWidth="1"/>
    <col min="10" max="10" width="11.75" style="3" customWidth="1"/>
    <col min="11" max="12" width="11.125" style="3" customWidth="1"/>
    <col min="13" max="13" width="11.125" style="2" customWidth="1"/>
    <col min="14" max="14" width="8.75" style="2" customWidth="1"/>
    <col min="15" max="15" width="7.625" style="2" customWidth="1"/>
    <col min="16" max="16384" width="9" style="2"/>
  </cols>
  <sheetData>
    <row r="1" ht="18" customHeight="1" spans="1:2">
      <c r="A1" s="4" t="s">
        <v>0</v>
      </c>
      <c r="B1" s="4"/>
    </row>
    <row r="2" ht="3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6" customHeight="1" spans="1:15">
      <c r="A3" s="6" t="s">
        <v>2</v>
      </c>
      <c r="B3" s="6"/>
      <c r="C3" s="6"/>
      <c r="D3" s="6"/>
      <c r="E3" s="7"/>
      <c r="F3" s="6"/>
      <c r="G3" s="6"/>
      <c r="H3" s="8"/>
      <c r="I3" s="8" t="s">
        <v>3</v>
      </c>
      <c r="J3" s="8"/>
      <c r="K3" s="8"/>
      <c r="M3" s="8"/>
      <c r="N3" s="21"/>
      <c r="O3" s="21"/>
    </row>
    <row r="4" ht="30" customHeight="1" spans="1:15">
      <c r="A4" s="9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22" t="s">
        <v>12</v>
      </c>
      <c r="J4" s="23" t="s">
        <v>13</v>
      </c>
      <c r="K4" s="23" t="s">
        <v>14</v>
      </c>
      <c r="L4" s="24" t="s">
        <v>15</v>
      </c>
      <c r="M4" s="22" t="s">
        <v>16</v>
      </c>
      <c r="N4" s="10" t="s">
        <v>17</v>
      </c>
      <c r="O4" s="9" t="s">
        <v>18</v>
      </c>
    </row>
    <row r="5" spans="1:15">
      <c r="A5" s="9"/>
      <c r="B5" s="10"/>
      <c r="C5" s="10"/>
      <c r="D5" s="10"/>
      <c r="E5" s="11"/>
      <c r="F5" s="10"/>
      <c r="G5" s="10"/>
      <c r="H5" s="10"/>
      <c r="I5" s="25"/>
      <c r="J5" s="23"/>
      <c r="K5" s="23"/>
      <c r="L5" s="26"/>
      <c r="M5" s="25"/>
      <c r="N5" s="10"/>
      <c r="O5" s="9"/>
    </row>
    <row r="6" s="1" customFormat="1" ht="22.5" customHeight="1" spans="1:15">
      <c r="A6" s="12">
        <v>1</v>
      </c>
      <c r="B6" s="12" t="s">
        <v>19</v>
      </c>
      <c r="C6" s="12">
        <v>201</v>
      </c>
      <c r="D6" s="12" t="s">
        <v>20</v>
      </c>
      <c r="E6" s="12" t="s">
        <v>21</v>
      </c>
      <c r="F6" s="12">
        <v>3</v>
      </c>
      <c r="G6" s="13">
        <v>113.5</v>
      </c>
      <c r="H6" s="14">
        <v>21.66</v>
      </c>
      <c r="I6" s="27">
        <v>91.84</v>
      </c>
      <c r="J6" s="28">
        <v>6150</v>
      </c>
      <c r="K6" s="29">
        <f t="shared" ref="K6:K14" si="0">L6/I6</f>
        <v>7600.44642857143</v>
      </c>
      <c r="L6" s="29">
        <f t="shared" ref="L6:L14" si="1">J6*G6</f>
        <v>698025</v>
      </c>
      <c r="M6" s="13"/>
      <c r="N6" s="30" t="s">
        <v>22</v>
      </c>
      <c r="O6" s="30" t="s">
        <v>23</v>
      </c>
    </row>
    <row r="7" s="1" customFormat="1" ht="22.5" customHeight="1" spans="1:15">
      <c r="A7" s="12">
        <v>2</v>
      </c>
      <c r="B7" s="12" t="s">
        <v>19</v>
      </c>
      <c r="C7" s="12">
        <v>204</v>
      </c>
      <c r="D7" s="12" t="s">
        <v>20</v>
      </c>
      <c r="E7" s="12" t="s">
        <v>24</v>
      </c>
      <c r="F7" s="12">
        <v>3</v>
      </c>
      <c r="G7" s="13">
        <v>127.7</v>
      </c>
      <c r="H7" s="14">
        <v>24.37</v>
      </c>
      <c r="I7" s="27">
        <v>103.33</v>
      </c>
      <c r="J7" s="28">
        <v>6150</v>
      </c>
      <c r="K7" s="29">
        <f t="shared" si="0"/>
        <v>7600.45485338237</v>
      </c>
      <c r="L7" s="29">
        <f t="shared" si="1"/>
        <v>785355</v>
      </c>
      <c r="M7" s="13"/>
      <c r="N7" s="30" t="s">
        <v>22</v>
      </c>
      <c r="O7" s="30" t="s">
        <v>23</v>
      </c>
    </row>
    <row r="8" s="1" customFormat="1" ht="22.5" customHeight="1" spans="1:15">
      <c r="A8" s="12">
        <v>3</v>
      </c>
      <c r="B8" s="12" t="s">
        <v>19</v>
      </c>
      <c r="C8" s="12">
        <v>301</v>
      </c>
      <c r="D8" s="12" t="s">
        <v>25</v>
      </c>
      <c r="E8" s="12" t="s">
        <v>21</v>
      </c>
      <c r="F8" s="12">
        <v>3</v>
      </c>
      <c r="G8" s="13">
        <v>108.5</v>
      </c>
      <c r="H8" s="14">
        <v>20.71</v>
      </c>
      <c r="I8" s="27">
        <v>87.79</v>
      </c>
      <c r="J8" s="28">
        <v>4300</v>
      </c>
      <c r="K8" s="29">
        <f t="shared" si="0"/>
        <v>5314.38660439686</v>
      </c>
      <c r="L8" s="29">
        <f t="shared" si="1"/>
        <v>466550</v>
      </c>
      <c r="M8" s="13"/>
      <c r="N8" s="30" t="s">
        <v>22</v>
      </c>
      <c r="O8" s="30" t="s">
        <v>23</v>
      </c>
    </row>
    <row r="9" s="1" customFormat="1" ht="22.5" customHeight="1" spans="1:15">
      <c r="A9" s="12">
        <v>4</v>
      </c>
      <c r="B9" s="12" t="s">
        <v>19</v>
      </c>
      <c r="C9" s="12">
        <v>303</v>
      </c>
      <c r="D9" s="12" t="s">
        <v>25</v>
      </c>
      <c r="E9" s="12" t="s">
        <v>21</v>
      </c>
      <c r="F9" s="12">
        <v>3</v>
      </c>
      <c r="G9" s="13">
        <v>110.19</v>
      </c>
      <c r="H9" s="14">
        <v>21.03</v>
      </c>
      <c r="I9" s="27">
        <v>89.16</v>
      </c>
      <c r="J9" s="28">
        <v>6150</v>
      </c>
      <c r="K9" s="29">
        <f t="shared" si="0"/>
        <v>7600.58882907133</v>
      </c>
      <c r="L9" s="29">
        <f t="shared" si="1"/>
        <v>677668.5</v>
      </c>
      <c r="M9" s="13"/>
      <c r="N9" s="30" t="s">
        <v>22</v>
      </c>
      <c r="O9" s="30" t="s">
        <v>23</v>
      </c>
    </row>
    <row r="10" s="1" customFormat="1" ht="22.5" customHeight="1" spans="1:15">
      <c r="A10" s="12">
        <v>5</v>
      </c>
      <c r="B10" s="12" t="s">
        <v>19</v>
      </c>
      <c r="C10" s="12">
        <v>304</v>
      </c>
      <c r="D10" s="12" t="s">
        <v>25</v>
      </c>
      <c r="E10" s="12" t="s">
        <v>24</v>
      </c>
      <c r="F10" s="12">
        <v>3</v>
      </c>
      <c r="G10" s="13">
        <v>127.7</v>
      </c>
      <c r="H10" s="14">
        <v>24.37</v>
      </c>
      <c r="I10" s="27">
        <v>103.33</v>
      </c>
      <c r="J10" s="28">
        <v>6150</v>
      </c>
      <c r="K10" s="29">
        <f t="shared" si="0"/>
        <v>7600.45485338237</v>
      </c>
      <c r="L10" s="29">
        <f t="shared" si="1"/>
        <v>785355</v>
      </c>
      <c r="M10" s="13"/>
      <c r="N10" s="30" t="s">
        <v>22</v>
      </c>
      <c r="O10" s="30" t="s">
        <v>23</v>
      </c>
    </row>
    <row r="11" s="1" customFormat="1" ht="22.5" customHeight="1" spans="1:15">
      <c r="A11" s="12">
        <v>6</v>
      </c>
      <c r="B11" s="12" t="s">
        <v>19</v>
      </c>
      <c r="C11" s="12">
        <v>401</v>
      </c>
      <c r="D11" s="12" t="s">
        <v>26</v>
      </c>
      <c r="E11" s="12" t="s">
        <v>21</v>
      </c>
      <c r="F11" s="12">
        <v>3</v>
      </c>
      <c r="G11" s="13">
        <v>108.5</v>
      </c>
      <c r="H11" s="14">
        <v>20.71</v>
      </c>
      <c r="I11" s="27">
        <v>87.79</v>
      </c>
      <c r="J11" s="28">
        <v>6109.73308080808</v>
      </c>
      <c r="K11" s="29">
        <f t="shared" si="0"/>
        <v>7551.04270722949</v>
      </c>
      <c r="L11" s="29">
        <f t="shared" si="1"/>
        <v>662906.039267677</v>
      </c>
      <c r="M11" s="13"/>
      <c r="N11" s="30" t="s">
        <v>22</v>
      </c>
      <c r="O11" s="30" t="s">
        <v>23</v>
      </c>
    </row>
    <row r="12" s="1" customFormat="1" ht="22.5" customHeight="1" spans="1:15">
      <c r="A12" s="12">
        <v>7</v>
      </c>
      <c r="B12" s="12" t="s">
        <v>19</v>
      </c>
      <c r="C12" s="12">
        <v>403</v>
      </c>
      <c r="D12" s="12" t="s">
        <v>26</v>
      </c>
      <c r="E12" s="12" t="s">
        <v>21</v>
      </c>
      <c r="F12" s="12">
        <v>3</v>
      </c>
      <c r="G12" s="13">
        <v>110.19</v>
      </c>
      <c r="H12" s="14">
        <v>21.03</v>
      </c>
      <c r="I12" s="27">
        <v>89.16</v>
      </c>
      <c r="J12" s="28">
        <v>6150</v>
      </c>
      <c r="K12" s="29">
        <f t="shared" si="0"/>
        <v>7600.58882907133</v>
      </c>
      <c r="L12" s="29">
        <f t="shared" si="1"/>
        <v>677668.5</v>
      </c>
      <c r="M12" s="13"/>
      <c r="N12" s="30" t="s">
        <v>22</v>
      </c>
      <c r="O12" s="30" t="s">
        <v>23</v>
      </c>
    </row>
    <row r="13" s="1" customFormat="1" ht="22.5" customHeight="1" spans="1:15">
      <c r="A13" s="12">
        <v>8</v>
      </c>
      <c r="B13" s="12" t="s">
        <v>19</v>
      </c>
      <c r="C13" s="12">
        <v>404</v>
      </c>
      <c r="D13" s="12" t="s">
        <v>26</v>
      </c>
      <c r="E13" s="12" t="s">
        <v>24</v>
      </c>
      <c r="F13" s="12">
        <v>3</v>
      </c>
      <c r="G13" s="13">
        <v>127.7</v>
      </c>
      <c r="H13" s="14">
        <v>24.37</v>
      </c>
      <c r="I13" s="27">
        <v>103.33</v>
      </c>
      <c r="J13" s="28">
        <v>6150</v>
      </c>
      <c r="K13" s="29">
        <f t="shared" si="0"/>
        <v>7600.45485338237</v>
      </c>
      <c r="L13" s="29">
        <f t="shared" si="1"/>
        <v>785355</v>
      </c>
      <c r="M13" s="13"/>
      <c r="N13" s="30" t="s">
        <v>22</v>
      </c>
      <c r="O13" s="30" t="s">
        <v>23</v>
      </c>
    </row>
    <row r="14" s="1" customFormat="1" ht="22.5" customHeight="1" spans="1:15">
      <c r="A14" s="12">
        <v>9</v>
      </c>
      <c r="B14" s="12" t="s">
        <v>19</v>
      </c>
      <c r="C14" s="12">
        <v>504</v>
      </c>
      <c r="D14" s="12" t="s">
        <v>27</v>
      </c>
      <c r="E14" s="12" t="s">
        <v>24</v>
      </c>
      <c r="F14" s="12">
        <v>3</v>
      </c>
      <c r="G14" s="13">
        <v>127.7</v>
      </c>
      <c r="H14" s="14">
        <v>24.37</v>
      </c>
      <c r="I14" s="27">
        <v>103.33</v>
      </c>
      <c r="J14" s="28">
        <v>6150</v>
      </c>
      <c r="K14" s="29">
        <f t="shared" si="0"/>
        <v>7600.45485338237</v>
      </c>
      <c r="L14" s="29">
        <f t="shared" si="1"/>
        <v>785355</v>
      </c>
      <c r="M14" s="13"/>
      <c r="N14" s="30" t="s">
        <v>22</v>
      </c>
      <c r="O14" s="30" t="s">
        <v>23</v>
      </c>
    </row>
    <row r="15" s="1" customFormat="1" ht="22.5" customHeight="1" spans="1:15">
      <c r="A15" s="12">
        <v>10</v>
      </c>
      <c r="B15" s="12" t="s">
        <v>19</v>
      </c>
      <c r="C15" s="12">
        <v>604</v>
      </c>
      <c r="D15" s="12" t="s">
        <v>28</v>
      </c>
      <c r="E15" s="12" t="s">
        <v>24</v>
      </c>
      <c r="F15" s="12">
        <v>3</v>
      </c>
      <c r="G15" s="13">
        <v>127.7</v>
      </c>
      <c r="H15" s="14">
        <v>24.37</v>
      </c>
      <c r="I15" s="27">
        <v>103.33</v>
      </c>
      <c r="J15" s="28">
        <v>6150</v>
      </c>
      <c r="K15" s="29">
        <f t="shared" ref="K15:K37" si="2">L15/I15</f>
        <v>7600.45485338237</v>
      </c>
      <c r="L15" s="29">
        <f t="shared" ref="L15:L36" si="3">J15*G15</f>
        <v>785355</v>
      </c>
      <c r="M15" s="13"/>
      <c r="N15" s="30" t="s">
        <v>22</v>
      </c>
      <c r="O15" s="30" t="s">
        <v>23</v>
      </c>
    </row>
    <row r="16" s="1" customFormat="1" ht="22.5" customHeight="1" spans="1:15">
      <c r="A16" s="12">
        <v>11</v>
      </c>
      <c r="B16" s="12" t="s">
        <v>19</v>
      </c>
      <c r="C16" s="12">
        <v>703</v>
      </c>
      <c r="D16" s="12" t="s">
        <v>29</v>
      </c>
      <c r="E16" s="12" t="s">
        <v>21</v>
      </c>
      <c r="F16" s="12">
        <v>3</v>
      </c>
      <c r="G16" s="13">
        <v>110.19</v>
      </c>
      <c r="H16" s="14">
        <v>21.03</v>
      </c>
      <c r="I16" s="27">
        <v>89.16</v>
      </c>
      <c r="J16" s="28">
        <v>6106.98383838383</v>
      </c>
      <c r="K16" s="29">
        <f t="shared" si="2"/>
        <v>7547.42652704704</v>
      </c>
      <c r="L16" s="29">
        <f t="shared" si="3"/>
        <v>672928.549151514</v>
      </c>
      <c r="M16" s="13"/>
      <c r="N16" s="30" t="s">
        <v>22</v>
      </c>
      <c r="O16" s="30" t="s">
        <v>23</v>
      </c>
    </row>
    <row r="17" s="1" customFormat="1" ht="22.5" customHeight="1" spans="1:15">
      <c r="A17" s="12">
        <v>12</v>
      </c>
      <c r="B17" s="12" t="s">
        <v>19</v>
      </c>
      <c r="C17" s="12">
        <v>704</v>
      </c>
      <c r="D17" s="12" t="s">
        <v>29</v>
      </c>
      <c r="E17" s="12" t="s">
        <v>24</v>
      </c>
      <c r="F17" s="12">
        <v>3</v>
      </c>
      <c r="G17" s="13">
        <v>127.7</v>
      </c>
      <c r="H17" s="14">
        <v>24.37</v>
      </c>
      <c r="I17" s="27">
        <v>103.33</v>
      </c>
      <c r="J17" s="28">
        <v>6113.39873737374</v>
      </c>
      <c r="K17" s="29">
        <f t="shared" si="2"/>
        <v>7555.22131774535</v>
      </c>
      <c r="L17" s="29">
        <f t="shared" si="3"/>
        <v>780681.018762627</v>
      </c>
      <c r="M17" s="13"/>
      <c r="N17" s="30" t="s">
        <v>22</v>
      </c>
      <c r="O17" s="30" t="s">
        <v>23</v>
      </c>
    </row>
    <row r="18" s="1" customFormat="1" ht="22.5" customHeight="1" spans="1:15">
      <c r="A18" s="12">
        <v>13</v>
      </c>
      <c r="B18" s="12" t="s">
        <v>19</v>
      </c>
      <c r="C18" s="12">
        <v>803</v>
      </c>
      <c r="D18" s="12" t="s">
        <v>30</v>
      </c>
      <c r="E18" s="12" t="s">
        <v>21</v>
      </c>
      <c r="F18" s="12">
        <v>3</v>
      </c>
      <c r="G18" s="13">
        <v>110.19</v>
      </c>
      <c r="H18" s="14">
        <v>21.03</v>
      </c>
      <c r="I18" s="27">
        <v>89.16</v>
      </c>
      <c r="J18" s="28">
        <v>6128.06136363636</v>
      </c>
      <c r="K18" s="29">
        <f t="shared" si="2"/>
        <v>7573.47556818181</v>
      </c>
      <c r="L18" s="29">
        <f t="shared" si="3"/>
        <v>675251.08165909</v>
      </c>
      <c r="M18" s="13"/>
      <c r="N18" s="30" t="s">
        <v>22</v>
      </c>
      <c r="O18" s="30" t="s">
        <v>23</v>
      </c>
    </row>
    <row r="19" s="1" customFormat="1" ht="22.5" customHeight="1" spans="1:15">
      <c r="A19" s="12">
        <v>14</v>
      </c>
      <c r="B19" s="12" t="s">
        <v>19</v>
      </c>
      <c r="C19" s="12">
        <v>804</v>
      </c>
      <c r="D19" s="12" t="s">
        <v>30</v>
      </c>
      <c r="E19" s="12" t="s">
        <v>24</v>
      </c>
      <c r="F19" s="12">
        <v>3</v>
      </c>
      <c r="G19" s="13">
        <v>127.7</v>
      </c>
      <c r="H19" s="14">
        <v>24.37</v>
      </c>
      <c r="I19" s="27">
        <v>103.33</v>
      </c>
      <c r="J19" s="28">
        <v>6134.47626262626</v>
      </c>
      <c r="K19" s="29">
        <f t="shared" si="2"/>
        <v>7581.26989971328</v>
      </c>
      <c r="L19" s="29">
        <f t="shared" si="3"/>
        <v>783372.618737373</v>
      </c>
      <c r="M19" s="13"/>
      <c r="N19" s="30" t="s">
        <v>22</v>
      </c>
      <c r="O19" s="30" t="s">
        <v>23</v>
      </c>
    </row>
    <row r="20" s="1" customFormat="1" ht="22.5" customHeight="1" spans="1:15">
      <c r="A20" s="12">
        <v>15</v>
      </c>
      <c r="B20" s="12" t="s">
        <v>19</v>
      </c>
      <c r="C20" s="12">
        <v>903</v>
      </c>
      <c r="D20" s="12" t="s">
        <v>31</v>
      </c>
      <c r="E20" s="12" t="s">
        <v>21</v>
      </c>
      <c r="F20" s="12">
        <v>3</v>
      </c>
      <c r="G20" s="13">
        <v>110.19</v>
      </c>
      <c r="H20" s="14">
        <v>21.03</v>
      </c>
      <c r="I20" s="27">
        <v>89.16</v>
      </c>
      <c r="J20" s="28">
        <v>6149.13888888889</v>
      </c>
      <c r="K20" s="29">
        <f t="shared" si="2"/>
        <v>7599.52460931659</v>
      </c>
      <c r="L20" s="29">
        <f t="shared" si="3"/>
        <v>677573.614166667</v>
      </c>
      <c r="M20" s="13"/>
      <c r="N20" s="30" t="s">
        <v>22</v>
      </c>
      <c r="O20" s="30" t="s">
        <v>23</v>
      </c>
    </row>
    <row r="21" s="1" customFormat="1" ht="22.5" customHeight="1" spans="1:15">
      <c r="A21" s="12">
        <v>16</v>
      </c>
      <c r="B21" s="12" t="s">
        <v>19</v>
      </c>
      <c r="C21" s="12">
        <v>1104</v>
      </c>
      <c r="D21" s="12" t="s">
        <v>32</v>
      </c>
      <c r="E21" s="12" t="s">
        <v>24</v>
      </c>
      <c r="F21" s="12">
        <v>3</v>
      </c>
      <c r="G21" s="13">
        <v>127.7</v>
      </c>
      <c r="H21" s="14">
        <v>24.37</v>
      </c>
      <c r="I21" s="27">
        <v>103.33</v>
      </c>
      <c r="J21" s="28">
        <v>6198.62525252525</v>
      </c>
      <c r="K21" s="29">
        <f t="shared" si="2"/>
        <v>7660.54819265919</v>
      </c>
      <c r="L21" s="29">
        <f t="shared" si="3"/>
        <v>791564.444747475</v>
      </c>
      <c r="M21" s="13"/>
      <c r="N21" s="30" t="s">
        <v>22</v>
      </c>
      <c r="O21" s="30" t="s">
        <v>23</v>
      </c>
    </row>
    <row r="22" s="1" customFormat="1" ht="22.5" customHeight="1" spans="1:15">
      <c r="A22" s="12">
        <v>17</v>
      </c>
      <c r="B22" s="12" t="s">
        <v>19</v>
      </c>
      <c r="C22" s="12">
        <v>1203</v>
      </c>
      <c r="D22" s="12" t="s">
        <v>33</v>
      </c>
      <c r="E22" s="12" t="s">
        <v>21</v>
      </c>
      <c r="F22" s="12">
        <v>3</v>
      </c>
      <c r="G22" s="13">
        <v>110.19</v>
      </c>
      <c r="H22" s="14">
        <v>21.03</v>
      </c>
      <c r="I22" s="27">
        <v>89.16</v>
      </c>
      <c r="J22" s="28">
        <v>6213.28787878788</v>
      </c>
      <c r="K22" s="29">
        <f t="shared" si="2"/>
        <v>7678.80429972674</v>
      </c>
      <c r="L22" s="29">
        <f t="shared" si="3"/>
        <v>684642.191363637</v>
      </c>
      <c r="M22" s="13"/>
      <c r="N22" s="30" t="s">
        <v>22</v>
      </c>
      <c r="O22" s="30" t="s">
        <v>23</v>
      </c>
    </row>
    <row r="23" s="1" customFormat="1" ht="22.5" customHeight="1" spans="1:15">
      <c r="A23" s="12">
        <v>18</v>
      </c>
      <c r="B23" s="12" t="s">
        <v>19</v>
      </c>
      <c r="C23" s="12">
        <v>1303</v>
      </c>
      <c r="D23" s="12" t="s">
        <v>34</v>
      </c>
      <c r="E23" s="12" t="s">
        <v>21</v>
      </c>
      <c r="F23" s="12">
        <v>3</v>
      </c>
      <c r="G23" s="13">
        <v>110.19</v>
      </c>
      <c r="H23" s="14">
        <v>21.03</v>
      </c>
      <c r="I23" s="27">
        <v>89.16</v>
      </c>
      <c r="J23" s="28">
        <v>6234.3654040404</v>
      </c>
      <c r="K23" s="29">
        <f t="shared" si="2"/>
        <v>7704.8533408615</v>
      </c>
      <c r="L23" s="29">
        <f t="shared" si="3"/>
        <v>686964.723871212</v>
      </c>
      <c r="M23" s="13"/>
      <c r="N23" s="30" t="s">
        <v>22</v>
      </c>
      <c r="O23" s="30" t="s">
        <v>23</v>
      </c>
    </row>
    <row r="24" s="1" customFormat="1" ht="22.5" customHeight="1" spans="1:15">
      <c r="A24" s="12">
        <v>19</v>
      </c>
      <c r="B24" s="12" t="s">
        <v>19</v>
      </c>
      <c r="C24" s="12">
        <v>1403</v>
      </c>
      <c r="D24" s="12" t="s">
        <v>35</v>
      </c>
      <c r="E24" s="12" t="s">
        <v>21</v>
      </c>
      <c r="F24" s="12">
        <v>3</v>
      </c>
      <c r="G24" s="13">
        <v>110.19</v>
      </c>
      <c r="H24" s="14">
        <v>21.03</v>
      </c>
      <c r="I24" s="27">
        <v>89.16</v>
      </c>
      <c r="J24" s="28">
        <v>6256.35934343435</v>
      </c>
      <c r="K24" s="29">
        <f t="shared" si="2"/>
        <v>7732.03494900214</v>
      </c>
      <c r="L24" s="29">
        <f t="shared" si="3"/>
        <v>689388.236053031</v>
      </c>
      <c r="M24" s="13"/>
      <c r="N24" s="30" t="s">
        <v>22</v>
      </c>
      <c r="O24" s="30" t="s">
        <v>23</v>
      </c>
    </row>
    <row r="25" s="1" customFormat="1" ht="22.5" customHeight="1" spans="1:15">
      <c r="A25" s="12">
        <v>20</v>
      </c>
      <c r="B25" s="12" t="s">
        <v>19</v>
      </c>
      <c r="C25" s="12">
        <v>1404</v>
      </c>
      <c r="D25" s="12" t="s">
        <v>35</v>
      </c>
      <c r="E25" s="12" t="s">
        <v>24</v>
      </c>
      <c r="F25" s="12">
        <v>3</v>
      </c>
      <c r="G25" s="13">
        <v>127.7</v>
      </c>
      <c r="H25" s="14">
        <v>24.37</v>
      </c>
      <c r="I25" s="27">
        <v>103.33</v>
      </c>
      <c r="J25" s="28">
        <v>6261.85782828283</v>
      </c>
      <c r="K25" s="29">
        <f t="shared" si="2"/>
        <v>7738.69393856303</v>
      </c>
      <c r="L25" s="29">
        <f t="shared" si="3"/>
        <v>799639.244671717</v>
      </c>
      <c r="M25" s="13"/>
      <c r="N25" s="30" t="s">
        <v>22</v>
      </c>
      <c r="O25" s="30" t="s">
        <v>23</v>
      </c>
    </row>
    <row r="26" s="1" customFormat="1" ht="22.5" customHeight="1" spans="1:15">
      <c r="A26" s="12">
        <v>21</v>
      </c>
      <c r="B26" s="12" t="s">
        <v>19</v>
      </c>
      <c r="C26" s="12">
        <v>1503</v>
      </c>
      <c r="D26" s="12" t="s">
        <v>36</v>
      </c>
      <c r="E26" s="12" t="s">
        <v>21</v>
      </c>
      <c r="F26" s="12">
        <v>3</v>
      </c>
      <c r="G26" s="13">
        <v>110.19</v>
      </c>
      <c r="H26" s="14">
        <v>21.03</v>
      </c>
      <c r="I26" s="27">
        <v>89.16</v>
      </c>
      <c r="J26" s="28">
        <v>6277.43686868686</v>
      </c>
      <c r="K26" s="29">
        <f t="shared" si="2"/>
        <v>7758.08399013689</v>
      </c>
      <c r="L26" s="29">
        <f t="shared" si="3"/>
        <v>691710.768560605</v>
      </c>
      <c r="M26" s="13"/>
      <c r="N26" s="30" t="s">
        <v>22</v>
      </c>
      <c r="O26" s="30" t="s">
        <v>23</v>
      </c>
    </row>
    <row r="27" s="1" customFormat="1" ht="23.25" customHeight="1" spans="1:15">
      <c r="A27" s="12">
        <v>22</v>
      </c>
      <c r="B27" s="12" t="s">
        <v>19</v>
      </c>
      <c r="C27" s="12">
        <v>1603</v>
      </c>
      <c r="D27" s="12" t="s">
        <v>37</v>
      </c>
      <c r="E27" s="12" t="s">
        <v>21</v>
      </c>
      <c r="F27" s="12">
        <v>3</v>
      </c>
      <c r="G27" s="13">
        <v>110.19</v>
      </c>
      <c r="H27" s="14">
        <v>21.03</v>
      </c>
      <c r="I27" s="27">
        <v>89.16</v>
      </c>
      <c r="J27" s="28">
        <v>6298.51439393939</v>
      </c>
      <c r="K27" s="29">
        <f t="shared" si="2"/>
        <v>7784.13303127166</v>
      </c>
      <c r="L27" s="29">
        <f t="shared" si="3"/>
        <v>694033.301068181</v>
      </c>
      <c r="M27" s="13"/>
      <c r="N27" s="30" t="s">
        <v>22</v>
      </c>
      <c r="O27" s="30" t="s">
        <v>23</v>
      </c>
    </row>
    <row r="28" s="1" customFormat="1" ht="23.25" customHeight="1" spans="1:15">
      <c r="A28" s="12">
        <v>23</v>
      </c>
      <c r="B28" s="12" t="s">
        <v>19</v>
      </c>
      <c r="C28" s="12">
        <v>1703</v>
      </c>
      <c r="D28" s="12" t="s">
        <v>38</v>
      </c>
      <c r="E28" s="12" t="s">
        <v>21</v>
      </c>
      <c r="F28" s="12">
        <v>3</v>
      </c>
      <c r="G28" s="13">
        <v>110.19</v>
      </c>
      <c r="H28" s="14">
        <v>21.03</v>
      </c>
      <c r="I28" s="27">
        <v>89.16</v>
      </c>
      <c r="J28" s="28">
        <v>6319.59191919192</v>
      </c>
      <c r="K28" s="29">
        <f t="shared" si="2"/>
        <v>7810.18207240643</v>
      </c>
      <c r="L28" s="29">
        <f t="shared" si="3"/>
        <v>696355.833575758</v>
      </c>
      <c r="M28" s="13"/>
      <c r="N28" s="30" t="s">
        <v>22</v>
      </c>
      <c r="O28" s="30" t="s">
        <v>23</v>
      </c>
    </row>
    <row r="29" s="1" customFormat="1" ht="23.25" customHeight="1" spans="1:15">
      <c r="A29" s="12">
        <v>24</v>
      </c>
      <c r="B29" s="12" t="s">
        <v>19</v>
      </c>
      <c r="C29" s="12">
        <v>1803</v>
      </c>
      <c r="D29" s="12" t="s">
        <v>39</v>
      </c>
      <c r="E29" s="12" t="s">
        <v>21</v>
      </c>
      <c r="F29" s="12">
        <v>3</v>
      </c>
      <c r="G29" s="13">
        <v>110.19</v>
      </c>
      <c r="H29" s="14">
        <v>21.03</v>
      </c>
      <c r="I29" s="27">
        <v>89.16</v>
      </c>
      <c r="J29" s="28">
        <v>6341.58585858586</v>
      </c>
      <c r="K29" s="29">
        <f t="shared" si="2"/>
        <v>7837.36368054706</v>
      </c>
      <c r="L29" s="29">
        <f t="shared" si="3"/>
        <v>698779.345757576</v>
      </c>
      <c r="M29" s="13"/>
      <c r="N29" s="30" t="s">
        <v>22</v>
      </c>
      <c r="O29" s="30" t="s">
        <v>23</v>
      </c>
    </row>
    <row r="30" s="1" customFormat="1" ht="23.25" customHeight="1" spans="1:15">
      <c r="A30" s="12">
        <v>25</v>
      </c>
      <c r="B30" s="12" t="s">
        <v>19</v>
      </c>
      <c r="C30" s="12">
        <v>1903</v>
      </c>
      <c r="D30" s="12" t="s">
        <v>40</v>
      </c>
      <c r="E30" s="12" t="s">
        <v>21</v>
      </c>
      <c r="F30" s="12">
        <v>3</v>
      </c>
      <c r="G30" s="13">
        <v>110.19</v>
      </c>
      <c r="H30" s="14">
        <v>21.03</v>
      </c>
      <c r="I30" s="27">
        <v>89.16</v>
      </c>
      <c r="J30" s="28">
        <v>6362.66338383839</v>
      </c>
      <c r="K30" s="29">
        <f t="shared" si="2"/>
        <v>7863.41272168183</v>
      </c>
      <c r="L30" s="29">
        <f t="shared" si="3"/>
        <v>701101.878265152</v>
      </c>
      <c r="M30" s="13"/>
      <c r="N30" s="30" t="s">
        <v>22</v>
      </c>
      <c r="O30" s="30" t="s">
        <v>23</v>
      </c>
    </row>
    <row r="31" s="1" customFormat="1" ht="23.25" customHeight="1" spans="1:15">
      <c r="A31" s="12">
        <v>26</v>
      </c>
      <c r="B31" s="12" t="s">
        <v>19</v>
      </c>
      <c r="C31" s="12">
        <v>2003</v>
      </c>
      <c r="D31" s="12" t="s">
        <v>41</v>
      </c>
      <c r="E31" s="12" t="s">
        <v>21</v>
      </c>
      <c r="F31" s="12">
        <v>3</v>
      </c>
      <c r="G31" s="13">
        <v>110.19</v>
      </c>
      <c r="H31" s="14">
        <v>21.03</v>
      </c>
      <c r="I31" s="27">
        <v>89.16</v>
      </c>
      <c r="J31" s="28">
        <v>6362.66338383839</v>
      </c>
      <c r="K31" s="29">
        <f t="shared" si="2"/>
        <v>7863.41272168183</v>
      </c>
      <c r="L31" s="29">
        <f t="shared" si="3"/>
        <v>701101.878265152</v>
      </c>
      <c r="M31" s="13"/>
      <c r="N31" s="30" t="s">
        <v>22</v>
      </c>
      <c r="O31" s="30" t="s">
        <v>23</v>
      </c>
    </row>
    <row r="32" s="1" customFormat="1" ht="24" customHeight="1" spans="1:15">
      <c r="A32" s="12">
        <v>27</v>
      </c>
      <c r="B32" s="12" t="s">
        <v>19</v>
      </c>
      <c r="C32" s="12">
        <v>2203</v>
      </c>
      <c r="D32" s="12" t="s">
        <v>42</v>
      </c>
      <c r="E32" s="12" t="s">
        <v>21</v>
      </c>
      <c r="F32" s="12">
        <v>3</v>
      </c>
      <c r="G32" s="13">
        <v>110.19</v>
      </c>
      <c r="H32" s="14">
        <v>21.03</v>
      </c>
      <c r="I32" s="27">
        <v>89.16</v>
      </c>
      <c r="J32" s="28">
        <v>6362.66338383839</v>
      </c>
      <c r="K32" s="29">
        <f t="shared" si="2"/>
        <v>7863.41272168183</v>
      </c>
      <c r="L32" s="29">
        <f t="shared" si="3"/>
        <v>701101.878265152</v>
      </c>
      <c r="M32" s="13"/>
      <c r="N32" s="30" t="s">
        <v>22</v>
      </c>
      <c r="O32" s="30" t="s">
        <v>23</v>
      </c>
    </row>
    <row r="33" s="1" customFormat="1" ht="24" customHeight="1" spans="1:15">
      <c r="A33" s="12">
        <v>28</v>
      </c>
      <c r="B33" s="12" t="s">
        <v>19</v>
      </c>
      <c r="C33" s="12">
        <v>2402</v>
      </c>
      <c r="D33" s="12" t="s">
        <v>43</v>
      </c>
      <c r="E33" s="12" t="s">
        <v>21</v>
      </c>
      <c r="F33" s="12">
        <v>3</v>
      </c>
      <c r="G33" s="13">
        <v>108.5</v>
      </c>
      <c r="H33" s="14">
        <v>20.71</v>
      </c>
      <c r="I33" s="27">
        <v>87.79</v>
      </c>
      <c r="J33" s="28">
        <v>6268.27272727272</v>
      </c>
      <c r="K33" s="29">
        <f t="shared" si="2"/>
        <v>7746.98246849402</v>
      </c>
      <c r="L33" s="29">
        <f t="shared" si="3"/>
        <v>680107.59090909</v>
      </c>
      <c r="M33" s="13"/>
      <c r="N33" s="30" t="s">
        <v>22</v>
      </c>
      <c r="O33" s="30" t="s">
        <v>23</v>
      </c>
    </row>
    <row r="34" s="1" customFormat="1" ht="24" customHeight="1" spans="1:15">
      <c r="A34" s="12">
        <v>29</v>
      </c>
      <c r="B34" s="12" t="s">
        <v>19</v>
      </c>
      <c r="C34" s="12">
        <v>2403</v>
      </c>
      <c r="D34" s="12" t="s">
        <v>43</v>
      </c>
      <c r="E34" s="12" t="s">
        <v>21</v>
      </c>
      <c r="F34" s="12">
        <v>3</v>
      </c>
      <c r="G34" s="13">
        <v>110.19</v>
      </c>
      <c r="H34" s="14">
        <v>21.03</v>
      </c>
      <c r="I34" s="27">
        <v>89.16</v>
      </c>
      <c r="J34" s="28">
        <v>6266.4398989899</v>
      </c>
      <c r="K34" s="29">
        <f t="shared" si="2"/>
        <v>7744.49318606659</v>
      </c>
      <c r="L34" s="29">
        <f t="shared" si="3"/>
        <v>690499.012469697</v>
      </c>
      <c r="M34" s="13"/>
      <c r="N34" s="30" t="s">
        <v>22</v>
      </c>
      <c r="O34" s="30" t="s">
        <v>23</v>
      </c>
    </row>
    <row r="35" s="1" customFormat="1" ht="24" customHeight="1" spans="1:15">
      <c r="A35" s="15" t="s">
        <v>44</v>
      </c>
      <c r="B35" s="15"/>
      <c r="C35" s="15"/>
      <c r="D35" s="15"/>
      <c r="E35" s="15"/>
      <c r="F35" s="15"/>
      <c r="G35" s="13">
        <f>SUM(G6:G34)</f>
        <v>3351.34</v>
      </c>
      <c r="H35" s="14">
        <f>SUM(H6:H34)</f>
        <v>639.6</v>
      </c>
      <c r="I35" s="27">
        <f>SUM(I6:I34)</f>
        <v>2711.74</v>
      </c>
      <c r="J35" s="29">
        <f>L35/G35</f>
        <v>6148.70178781872</v>
      </c>
      <c r="K35" s="29">
        <f t="shared" si="2"/>
        <v>7598.95500659665</v>
      </c>
      <c r="L35" s="29">
        <f>SUM(L6:L34)</f>
        <v>20606390.2495884</v>
      </c>
      <c r="M35" s="13"/>
      <c r="N35" s="30" t="s">
        <v>22</v>
      </c>
      <c r="O35" s="30" t="s">
        <v>23</v>
      </c>
    </row>
    <row r="36" ht="30.75" customHeight="1" spans="1:15">
      <c r="A36" s="16" t="s">
        <v>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31"/>
    </row>
    <row r="37" ht="71.25" customHeight="1" spans="1:15">
      <c r="A37" s="18" t="s">
        <v>46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ht="24" customHeight="1" spans="1:14">
      <c r="A38" s="19" t="s">
        <v>47</v>
      </c>
      <c r="B38" s="19"/>
      <c r="C38" s="19"/>
      <c r="D38" s="19"/>
      <c r="E38" s="19"/>
      <c r="F38" s="20"/>
      <c r="G38" s="20"/>
      <c r="H38" s="20"/>
      <c r="I38" s="20"/>
      <c r="J38" s="32"/>
      <c r="K38" s="32" t="s">
        <v>48</v>
      </c>
      <c r="L38" s="32"/>
      <c r="M38" s="20"/>
      <c r="N38" s="20"/>
    </row>
    <row r="39" ht="24" customHeight="1" spans="1:14">
      <c r="A39" s="19" t="s">
        <v>49</v>
      </c>
      <c r="B39" s="19"/>
      <c r="C39" s="19"/>
      <c r="D39" s="19"/>
      <c r="E39" s="19"/>
      <c r="F39" s="20"/>
      <c r="G39" s="20"/>
      <c r="H39" s="20"/>
      <c r="I39" s="20"/>
      <c r="J39" s="32"/>
      <c r="K39" s="32" t="s">
        <v>50</v>
      </c>
      <c r="L39" s="32"/>
      <c r="M39" s="20"/>
      <c r="N39" s="20"/>
    </row>
    <row r="40" ht="24" customHeight="1" spans="1:5">
      <c r="A40" s="19" t="s">
        <v>51</v>
      </c>
      <c r="B40" s="19"/>
      <c r="C40" s="19"/>
      <c r="D40" s="19"/>
      <c r="E40" s="19"/>
    </row>
  </sheetData>
  <autoFilter ref="A5:O40">
    <extLst/>
  </autoFilter>
  <mergeCells count="26">
    <mergeCell ref="A1:B1"/>
    <mergeCell ref="A2:O2"/>
    <mergeCell ref="I3:K3"/>
    <mergeCell ref="A35:F35"/>
    <mergeCell ref="A36:O36"/>
    <mergeCell ref="A37:O37"/>
    <mergeCell ref="A38:E38"/>
    <mergeCell ref="K38:L38"/>
    <mergeCell ref="A39:E39"/>
    <mergeCell ref="K39:L39"/>
    <mergeCell ref="A40:E4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69444444444444" right="0.179861111111111" top="0.979861111111111" bottom="0.979861111111111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dcterms:created xsi:type="dcterms:W3CDTF">2011-04-26T18:07:00Z</dcterms:created>
  <cp:lastPrinted>2019-12-26T04:26:00Z</cp:lastPrinted>
  <dcterms:modified xsi:type="dcterms:W3CDTF">2025-03-27T08:23:49Z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942C6BB562014FF3BA803CDE7D4A5903_13</vt:lpwstr>
  </property>
</Properties>
</file>