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Sheet1!$3:$5</definedName>
    <definedName name="_xlnm._FilterDatabase" localSheetId="0" hidden="1">Sheet1!$A$1:$P$41</definedName>
  </definedNames>
  <calcPr calcId="144525"/>
</workbook>
</file>

<file path=xl/sharedStrings.xml><?xml version="1.0" encoding="utf-8"?>
<sst xmlns="http://schemas.openxmlformats.org/spreadsheetml/2006/main" count="147" uniqueCount="62">
  <si>
    <t>附件2</t>
  </si>
  <si>
    <t>清远市新建商品住房销售价格备案表</t>
  </si>
  <si>
    <t>房地产开发企业名称或中介服务机构名称：清远市清新区恒振置业有限公司</t>
  </si>
  <si>
    <t>项目(楼盘)名称：金色华庭3#楼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</si>
  <si>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</si>
  <si>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</si>
  <si>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</si>
  <si>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</si>
  <si>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</si>
  <si>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</si>
  <si>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</si>
  <si>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</si>
  <si>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</si>
  <si>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</si>
  <si>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</si>
  <si>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</si>
  <si>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</si>
  <si>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</si>
  <si>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</si>
  <si>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#楼</t>
    </r>
  </si>
  <si>
    <t>305号</t>
  </si>
  <si>
    <t>三房两卫两厅</t>
  </si>
  <si>
    <t>未售</t>
  </si>
  <si>
    <t>606号</t>
  </si>
  <si>
    <t>702号</t>
  </si>
  <si>
    <t>两房一卫两厅</t>
  </si>
  <si>
    <t>706号</t>
  </si>
  <si>
    <t>1402号</t>
  </si>
  <si>
    <t>1502号</t>
  </si>
  <si>
    <t>1702号</t>
  </si>
  <si>
    <t>1802号</t>
  </si>
  <si>
    <t>1805号</t>
  </si>
  <si>
    <t>1806号</t>
  </si>
  <si>
    <t>1902号</t>
  </si>
  <si>
    <t>2002号</t>
  </si>
  <si>
    <t>2106号</t>
  </si>
  <si>
    <t>2202号</t>
  </si>
  <si>
    <t>2302号</t>
  </si>
  <si>
    <t>2306号</t>
  </si>
  <si>
    <t>2402号</t>
  </si>
  <si>
    <t>2404号</t>
  </si>
  <si>
    <t>2406号</t>
  </si>
  <si>
    <t>2502号</t>
  </si>
  <si>
    <t>2506号</t>
  </si>
  <si>
    <t>2602号</t>
  </si>
  <si>
    <t>2702号</t>
  </si>
  <si>
    <t>2802号</t>
  </si>
  <si>
    <t>2803号</t>
  </si>
  <si>
    <t>四房三卫两厅</t>
  </si>
  <si>
    <t>2806号</t>
  </si>
  <si>
    <t>2901号</t>
  </si>
  <si>
    <t>2903号</t>
  </si>
  <si>
    <t>2904号</t>
  </si>
  <si>
    <t>2905号</t>
  </si>
  <si>
    <t>本楼栋总面积/均价</t>
  </si>
  <si>
    <t>本栋销售住宅共132套，已售102套，未售30套，销售住宅总建筑面积：2584.04㎡，分摊面积：480.73㎡，套内面积：2103.31㎡，销售均价：6647.04元/㎡（建筑面积）。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</si>
  <si>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</si>
  <si>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</si>
  <si>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企业物价员：刘振宇</t>
  </si>
  <si>
    <t>价格举报投诉电话：12345</t>
  </si>
  <si>
    <t>企业投诉电话：13924419462</t>
  </si>
  <si>
    <t>本表一式两份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</si>
</sst>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Arial"/>
      <charset val="0"/>
    </font>
    <font>
      <sz val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topLeftCell="A9" workbookViewId="0">
      <selection activeCell="L29" sqref="L29"/>
    </sheetView>
  </sheetViews>
  <sheetFormatPr defaultColWidth="9" defaultRowHeight="13.5"/>
  <cols>
    <col min="1" max="1" width="5.875" customWidth="1"/>
    <col min="3" max="3" width="10.5" customWidth="1"/>
    <col min="5" max="5" width="10" customWidth="1"/>
    <col min="10" max="10" width="9.625" customWidth="1"/>
    <col min="11" max="11" width="11.625" customWidth="1"/>
    <col min="12" max="12" width="12.125" customWidth="1"/>
    <col min="16" max="17" width="12.625"/>
  </cols>
  <sheetData>
    <row r="1" ht="14.25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0" customHeight="1" spans="1:15">
      <c r="A3" s="4" t="s">
        <v>2</v>
      </c>
      <c r="B3" s="4"/>
      <c r="C3" s="4"/>
      <c r="D3" s="4"/>
      <c r="E3" s="4"/>
      <c r="F3" s="4"/>
      <c r="G3" s="4"/>
      <c r="H3" s="5"/>
      <c r="I3" s="23" t="s">
        <v>3</v>
      </c>
      <c r="J3" s="23"/>
      <c r="K3" s="23"/>
      <c r="L3" s="23"/>
      <c r="M3" s="23"/>
      <c r="N3" s="24"/>
      <c r="O3" s="24"/>
    </row>
    <row r="4" ht="24" customHeight="1" spans="1: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25" t="s">
        <v>12</v>
      </c>
      <c r="J4" s="7" t="s">
        <v>13</v>
      </c>
      <c r="K4" s="7" t="s">
        <v>14</v>
      </c>
      <c r="L4" s="25" t="s">
        <v>15</v>
      </c>
      <c r="M4" s="25" t="s">
        <v>16</v>
      </c>
      <c r="N4" s="7" t="s">
        <v>17</v>
      </c>
      <c r="O4" s="6" t="s">
        <v>18</v>
      </c>
    </row>
    <row r="5" ht="20" customHeight="1" spans="1:15">
      <c r="A5" s="6"/>
      <c r="B5" s="7"/>
      <c r="C5" s="7"/>
      <c r="D5" s="7"/>
      <c r="E5" s="7"/>
      <c r="F5" s="7"/>
      <c r="G5" s="7"/>
      <c r="H5" s="7"/>
      <c r="I5" s="26"/>
      <c r="J5" s="7"/>
      <c r="K5" s="7"/>
      <c r="L5" s="26"/>
      <c r="M5" s="26"/>
      <c r="N5" s="7"/>
      <c r="O5" s="6"/>
    </row>
    <row r="6" ht="18" customHeight="1" spans="1:16">
      <c r="A6" s="8">
        <v>1</v>
      </c>
      <c r="B6" s="9" t="s">
        <v>19</v>
      </c>
      <c r="C6" s="9" t="s">
        <v>20</v>
      </c>
      <c r="D6" s="10">
        <v>3</v>
      </c>
      <c r="E6" s="11" t="s">
        <v>21</v>
      </c>
      <c r="F6" s="8">
        <v>3</v>
      </c>
      <c r="G6" s="12">
        <v>100.89</v>
      </c>
      <c r="H6" s="12">
        <v>18.77</v>
      </c>
      <c r="I6" s="12">
        <v>82.12</v>
      </c>
      <c r="J6" s="12">
        <f t="shared" ref="J6:J11" si="0">L6/G6</f>
        <v>6740.01387649916</v>
      </c>
      <c r="K6" s="27">
        <f t="shared" ref="K6:K11" si="1">L6/I6</f>
        <v>8280.56502679006</v>
      </c>
      <c r="L6" s="28">
        <v>680000</v>
      </c>
      <c r="M6" s="27"/>
      <c r="N6" s="9" t="s">
        <v>22</v>
      </c>
      <c r="O6" s="29"/>
      <c r="P6" s="30"/>
    </row>
    <row r="7" ht="18" customHeight="1" spans="1:16">
      <c r="A7" s="8">
        <v>2</v>
      </c>
      <c r="B7" s="9" t="s">
        <v>19</v>
      </c>
      <c r="C7" s="9" t="s">
        <v>23</v>
      </c>
      <c r="D7" s="10">
        <v>6</v>
      </c>
      <c r="E7" s="11" t="s">
        <v>21</v>
      </c>
      <c r="F7" s="8">
        <v>3</v>
      </c>
      <c r="G7" s="12">
        <v>105.83</v>
      </c>
      <c r="H7" s="12">
        <v>19.69</v>
      </c>
      <c r="I7" s="12">
        <v>86.14</v>
      </c>
      <c r="J7" s="12">
        <f t="shared" si="0"/>
        <v>6904.90437229519</v>
      </c>
      <c r="K7" s="27">
        <f t="shared" si="1"/>
        <v>8483.23693661481</v>
      </c>
      <c r="L7" s="28">
        <v>730746.02972</v>
      </c>
      <c r="M7" s="27"/>
      <c r="N7" s="9" t="s">
        <v>22</v>
      </c>
      <c r="O7" s="29"/>
      <c r="P7" s="30"/>
    </row>
    <row r="8" ht="18" customHeight="1" spans="1:16">
      <c r="A8" s="8">
        <v>3</v>
      </c>
      <c r="B8" s="9" t="s">
        <v>19</v>
      </c>
      <c r="C8" s="9" t="s">
        <v>24</v>
      </c>
      <c r="D8" s="10">
        <v>7</v>
      </c>
      <c r="E8" s="11" t="s">
        <v>25</v>
      </c>
      <c r="F8" s="8">
        <v>3</v>
      </c>
      <c r="G8" s="12">
        <v>65.21</v>
      </c>
      <c r="H8" s="12">
        <v>12.13</v>
      </c>
      <c r="I8" s="12">
        <v>53.08</v>
      </c>
      <c r="J8" s="12">
        <f t="shared" si="0"/>
        <v>6134.02852323263</v>
      </c>
      <c r="K8" s="27">
        <f t="shared" si="1"/>
        <v>7535.79502637528</v>
      </c>
      <c r="L8" s="28">
        <v>400000</v>
      </c>
      <c r="M8" s="27"/>
      <c r="N8" s="9" t="s">
        <v>22</v>
      </c>
      <c r="O8" s="29"/>
      <c r="P8" s="30"/>
    </row>
    <row r="9" ht="18" customHeight="1" spans="1:16">
      <c r="A9" s="8">
        <v>4</v>
      </c>
      <c r="B9" s="9" t="s">
        <v>19</v>
      </c>
      <c r="C9" s="9" t="s">
        <v>26</v>
      </c>
      <c r="D9" s="10">
        <v>7</v>
      </c>
      <c r="E9" s="11" t="s">
        <v>21</v>
      </c>
      <c r="F9" s="8">
        <v>3</v>
      </c>
      <c r="G9" s="12">
        <v>105.83</v>
      </c>
      <c r="H9" s="12">
        <v>19.69</v>
      </c>
      <c r="I9" s="12">
        <v>86.14</v>
      </c>
      <c r="J9" s="12">
        <f t="shared" si="0"/>
        <v>6708.87272040064</v>
      </c>
      <c r="K9" s="27">
        <f t="shared" si="1"/>
        <v>8242.39609937311</v>
      </c>
      <c r="L9" s="28">
        <v>710000</v>
      </c>
      <c r="M9" s="27"/>
      <c r="N9" s="9" t="s">
        <v>22</v>
      </c>
      <c r="O9" s="29"/>
      <c r="P9" s="30"/>
    </row>
    <row r="10" ht="18" customHeight="1" spans="1:16">
      <c r="A10" s="8">
        <v>5</v>
      </c>
      <c r="B10" s="9" t="s">
        <v>19</v>
      </c>
      <c r="C10" s="9" t="s">
        <v>27</v>
      </c>
      <c r="D10" s="10">
        <v>14</v>
      </c>
      <c r="E10" s="11" t="s">
        <v>25</v>
      </c>
      <c r="F10" s="8">
        <v>3</v>
      </c>
      <c r="G10" s="12">
        <v>65.21</v>
      </c>
      <c r="H10" s="12">
        <v>12.13</v>
      </c>
      <c r="I10" s="12">
        <v>53.08</v>
      </c>
      <c r="J10" s="12">
        <f t="shared" si="0"/>
        <v>6134.02852323263</v>
      </c>
      <c r="K10" s="27">
        <f t="shared" si="1"/>
        <v>7535.79502637528</v>
      </c>
      <c r="L10" s="28">
        <v>400000</v>
      </c>
      <c r="M10" s="27"/>
      <c r="N10" s="9" t="s">
        <v>22</v>
      </c>
      <c r="O10" s="29"/>
      <c r="P10" s="30"/>
    </row>
    <row r="11" ht="18" customHeight="1" spans="1:16">
      <c r="A11" s="8">
        <v>6</v>
      </c>
      <c r="B11" s="9" t="s">
        <v>19</v>
      </c>
      <c r="C11" s="9" t="s">
        <v>28</v>
      </c>
      <c r="D11" s="10">
        <v>15</v>
      </c>
      <c r="E11" s="11" t="s">
        <v>25</v>
      </c>
      <c r="F11" s="8">
        <v>3</v>
      </c>
      <c r="G11" s="12">
        <v>65.21</v>
      </c>
      <c r="H11" s="12">
        <v>12.13</v>
      </c>
      <c r="I11" s="12">
        <v>53.08</v>
      </c>
      <c r="J11" s="12">
        <f t="shared" si="0"/>
        <v>6134.02852323263</v>
      </c>
      <c r="K11" s="27">
        <f t="shared" si="1"/>
        <v>7535.79502637528</v>
      </c>
      <c r="L11" s="28">
        <v>400000</v>
      </c>
      <c r="M11" s="27"/>
      <c r="N11" s="9" t="s">
        <v>22</v>
      </c>
      <c r="O11" s="29"/>
      <c r="P11" s="30"/>
    </row>
    <row r="12" ht="18" customHeight="1" spans="1:16">
      <c r="A12" s="8">
        <v>7</v>
      </c>
      <c r="B12" s="9" t="s">
        <v>19</v>
      </c>
      <c r="C12" s="9" t="s">
        <v>29</v>
      </c>
      <c r="D12" s="10">
        <v>17</v>
      </c>
      <c r="E12" s="11" t="s">
        <v>25</v>
      </c>
      <c r="F12" s="8">
        <v>3</v>
      </c>
      <c r="G12" s="12">
        <v>65.21</v>
      </c>
      <c r="H12" s="12">
        <v>12.13</v>
      </c>
      <c r="I12" s="12">
        <v>53.08</v>
      </c>
      <c r="J12" s="12">
        <f t="shared" ref="J12:J27" si="2">L12/G12</f>
        <v>6134.02852323263</v>
      </c>
      <c r="K12" s="27">
        <f t="shared" ref="K12:K27" si="3">L12/I12</f>
        <v>7535.79502637528</v>
      </c>
      <c r="L12" s="28">
        <v>400000</v>
      </c>
      <c r="M12" s="27"/>
      <c r="N12" s="9" t="s">
        <v>22</v>
      </c>
      <c r="O12" s="29"/>
      <c r="P12" s="30"/>
    </row>
    <row r="13" ht="18" customHeight="1" spans="1:16">
      <c r="A13" s="8">
        <v>8</v>
      </c>
      <c r="B13" s="9" t="s">
        <v>19</v>
      </c>
      <c r="C13" s="9" t="s">
        <v>30</v>
      </c>
      <c r="D13" s="10">
        <v>18</v>
      </c>
      <c r="E13" s="11" t="s">
        <v>25</v>
      </c>
      <c r="F13" s="8">
        <v>3</v>
      </c>
      <c r="G13" s="12">
        <v>65.21</v>
      </c>
      <c r="H13" s="12">
        <v>12.13</v>
      </c>
      <c r="I13" s="12">
        <v>53.08</v>
      </c>
      <c r="J13" s="12">
        <f t="shared" si="2"/>
        <v>6134.02852323263</v>
      </c>
      <c r="K13" s="27">
        <f t="shared" si="3"/>
        <v>7535.79502637528</v>
      </c>
      <c r="L13" s="28">
        <v>400000</v>
      </c>
      <c r="M13" s="27"/>
      <c r="N13" s="9" t="s">
        <v>22</v>
      </c>
      <c r="O13" s="29"/>
      <c r="P13" s="30"/>
    </row>
    <row r="14" ht="18" customHeight="1" spans="1:16">
      <c r="A14" s="8">
        <v>9</v>
      </c>
      <c r="B14" s="9" t="s">
        <v>19</v>
      </c>
      <c r="C14" s="9" t="s">
        <v>31</v>
      </c>
      <c r="D14" s="10">
        <v>18</v>
      </c>
      <c r="E14" s="11" t="s">
        <v>21</v>
      </c>
      <c r="F14" s="8">
        <v>3</v>
      </c>
      <c r="G14" s="12">
        <v>100.89</v>
      </c>
      <c r="H14" s="12">
        <v>18.77</v>
      </c>
      <c r="I14" s="12">
        <v>82.12</v>
      </c>
      <c r="J14" s="12">
        <f t="shared" si="2"/>
        <v>6740.01387649916</v>
      </c>
      <c r="K14" s="27">
        <f t="shared" si="3"/>
        <v>8280.56502679006</v>
      </c>
      <c r="L14" s="28">
        <v>680000</v>
      </c>
      <c r="M14" s="27"/>
      <c r="N14" s="9" t="s">
        <v>22</v>
      </c>
      <c r="O14" s="29"/>
      <c r="P14" s="30"/>
    </row>
    <row r="15" ht="18" customHeight="1" spans="1:16">
      <c r="A15" s="8">
        <v>10</v>
      </c>
      <c r="B15" s="9" t="s">
        <v>19</v>
      </c>
      <c r="C15" s="9" t="s">
        <v>32</v>
      </c>
      <c r="D15" s="10">
        <v>18</v>
      </c>
      <c r="E15" s="11" t="s">
        <v>21</v>
      </c>
      <c r="F15" s="8">
        <v>3</v>
      </c>
      <c r="G15" s="12">
        <v>105.83</v>
      </c>
      <c r="H15" s="12">
        <v>19.69</v>
      </c>
      <c r="I15" s="12">
        <v>86.14</v>
      </c>
      <c r="J15" s="12">
        <f t="shared" si="2"/>
        <v>7019.12625464813</v>
      </c>
      <c r="K15" s="27">
        <f t="shared" si="3"/>
        <v>8623.56781436513</v>
      </c>
      <c r="L15" s="28">
        <v>742834.131529412</v>
      </c>
      <c r="M15" s="27"/>
      <c r="N15" s="9" t="s">
        <v>22</v>
      </c>
      <c r="O15" s="29"/>
      <c r="P15" s="30"/>
    </row>
    <row r="16" ht="18" customHeight="1" spans="1:16">
      <c r="A16" s="8">
        <v>11</v>
      </c>
      <c r="B16" s="9" t="s">
        <v>19</v>
      </c>
      <c r="C16" s="9" t="s">
        <v>33</v>
      </c>
      <c r="D16" s="10">
        <v>19</v>
      </c>
      <c r="E16" s="11" t="s">
        <v>25</v>
      </c>
      <c r="F16" s="8">
        <v>3</v>
      </c>
      <c r="G16" s="12">
        <v>65.21</v>
      </c>
      <c r="H16" s="12">
        <v>12.13</v>
      </c>
      <c r="I16" s="12">
        <v>53.08</v>
      </c>
      <c r="J16" s="12">
        <f t="shared" si="2"/>
        <v>6134.02852323263</v>
      </c>
      <c r="K16" s="27">
        <f t="shared" si="3"/>
        <v>7535.79502637528</v>
      </c>
      <c r="L16" s="28">
        <v>400000</v>
      </c>
      <c r="M16" s="27"/>
      <c r="N16" s="9" t="s">
        <v>22</v>
      </c>
      <c r="O16" s="29"/>
      <c r="P16" s="30"/>
    </row>
    <row r="17" ht="18" customHeight="1" spans="1:16">
      <c r="A17" s="8">
        <v>12</v>
      </c>
      <c r="B17" s="9" t="s">
        <v>19</v>
      </c>
      <c r="C17" s="9" t="s">
        <v>34</v>
      </c>
      <c r="D17" s="10">
        <v>20</v>
      </c>
      <c r="E17" s="11" t="s">
        <v>25</v>
      </c>
      <c r="F17" s="8">
        <v>3</v>
      </c>
      <c r="G17" s="12">
        <v>65.21</v>
      </c>
      <c r="H17" s="12">
        <v>12.13</v>
      </c>
      <c r="I17" s="12">
        <v>53.08</v>
      </c>
      <c r="J17" s="12">
        <f t="shared" si="2"/>
        <v>6134.02852323263</v>
      </c>
      <c r="K17" s="27">
        <f t="shared" si="3"/>
        <v>7535.79502637528</v>
      </c>
      <c r="L17" s="28">
        <v>400000</v>
      </c>
      <c r="M17" s="27"/>
      <c r="N17" s="9" t="s">
        <v>22</v>
      </c>
      <c r="O17" s="29"/>
      <c r="P17" s="30"/>
    </row>
    <row r="18" ht="18" customHeight="1" spans="1:16">
      <c r="A18" s="8">
        <v>13</v>
      </c>
      <c r="B18" s="9" t="s">
        <v>19</v>
      </c>
      <c r="C18" s="9" t="s">
        <v>35</v>
      </c>
      <c r="D18" s="10">
        <v>21</v>
      </c>
      <c r="E18" s="11" t="s">
        <v>21</v>
      </c>
      <c r="F18" s="8">
        <v>3</v>
      </c>
      <c r="G18" s="12">
        <v>105.83</v>
      </c>
      <c r="H18" s="12">
        <v>19.69</v>
      </c>
      <c r="I18" s="12">
        <v>86.14</v>
      </c>
      <c r="J18" s="12">
        <f t="shared" si="2"/>
        <v>6992.34621562884</v>
      </c>
      <c r="K18" s="27">
        <f t="shared" si="3"/>
        <v>8590.66635709311</v>
      </c>
      <c r="L18" s="28">
        <v>740000</v>
      </c>
      <c r="M18" s="27"/>
      <c r="N18" s="9" t="s">
        <v>22</v>
      </c>
      <c r="O18" s="29"/>
      <c r="P18" s="30"/>
    </row>
    <row r="19" ht="18" customHeight="1" spans="1:16">
      <c r="A19" s="8">
        <v>14</v>
      </c>
      <c r="B19" s="9" t="s">
        <v>19</v>
      </c>
      <c r="C19" s="9" t="s">
        <v>36</v>
      </c>
      <c r="D19" s="10">
        <v>22</v>
      </c>
      <c r="E19" s="11" t="s">
        <v>25</v>
      </c>
      <c r="F19" s="8">
        <v>3</v>
      </c>
      <c r="G19" s="12">
        <v>65.21</v>
      </c>
      <c r="H19" s="12">
        <v>12.13</v>
      </c>
      <c r="I19" s="12">
        <v>53.08</v>
      </c>
      <c r="J19" s="12">
        <f t="shared" si="2"/>
        <v>6134.02852323263</v>
      </c>
      <c r="K19" s="27">
        <f t="shared" si="3"/>
        <v>7535.79502637528</v>
      </c>
      <c r="L19" s="28">
        <v>400000</v>
      </c>
      <c r="M19" s="27"/>
      <c r="N19" s="9" t="s">
        <v>22</v>
      </c>
      <c r="O19" s="29"/>
      <c r="P19" s="30"/>
    </row>
    <row r="20" ht="18" customHeight="1" spans="1:16">
      <c r="A20" s="8">
        <v>15</v>
      </c>
      <c r="B20" s="9" t="s">
        <v>19</v>
      </c>
      <c r="C20" s="9" t="s">
        <v>37</v>
      </c>
      <c r="D20" s="10">
        <v>23</v>
      </c>
      <c r="E20" s="11" t="s">
        <v>25</v>
      </c>
      <c r="F20" s="8">
        <v>3</v>
      </c>
      <c r="G20" s="12">
        <v>65.21</v>
      </c>
      <c r="H20" s="12">
        <v>12.13</v>
      </c>
      <c r="I20" s="12">
        <v>53.08</v>
      </c>
      <c r="J20" s="12">
        <f t="shared" si="2"/>
        <v>6134.02852323263</v>
      </c>
      <c r="K20" s="27">
        <f t="shared" si="3"/>
        <v>7535.79502637528</v>
      </c>
      <c r="L20" s="28">
        <v>400000</v>
      </c>
      <c r="M20" s="27"/>
      <c r="N20" s="9" t="s">
        <v>22</v>
      </c>
      <c r="O20" s="29"/>
      <c r="P20" s="30"/>
    </row>
    <row r="21" ht="18" customHeight="1" spans="1:16">
      <c r="A21" s="8">
        <v>16</v>
      </c>
      <c r="B21" s="9" t="s">
        <v>19</v>
      </c>
      <c r="C21" s="9" t="s">
        <v>38</v>
      </c>
      <c r="D21" s="10">
        <v>23</v>
      </c>
      <c r="E21" s="11" t="s">
        <v>21</v>
      </c>
      <c r="F21" s="8">
        <v>3</v>
      </c>
      <c r="G21" s="12">
        <v>105.83</v>
      </c>
      <c r="H21" s="12">
        <v>19.69</v>
      </c>
      <c r="I21" s="12">
        <v>86.14</v>
      </c>
      <c r="J21" s="12">
        <f t="shared" si="2"/>
        <v>6992.34621562884</v>
      </c>
      <c r="K21" s="27">
        <f t="shared" si="3"/>
        <v>8590.66635709311</v>
      </c>
      <c r="L21" s="28">
        <v>740000</v>
      </c>
      <c r="M21" s="27"/>
      <c r="N21" s="9" t="s">
        <v>22</v>
      </c>
      <c r="O21" s="29"/>
      <c r="P21" s="30"/>
    </row>
    <row r="22" ht="18" customHeight="1" spans="1:16">
      <c r="A22" s="8">
        <v>17</v>
      </c>
      <c r="B22" s="9" t="s">
        <v>19</v>
      </c>
      <c r="C22" s="9" t="s">
        <v>39</v>
      </c>
      <c r="D22" s="10">
        <v>24</v>
      </c>
      <c r="E22" s="11" t="s">
        <v>25</v>
      </c>
      <c r="F22" s="8">
        <v>3</v>
      </c>
      <c r="G22" s="12">
        <v>65.21</v>
      </c>
      <c r="H22" s="12">
        <v>12.13</v>
      </c>
      <c r="I22" s="12">
        <v>53.08</v>
      </c>
      <c r="J22" s="12">
        <f t="shared" si="2"/>
        <v>6134.02852323263</v>
      </c>
      <c r="K22" s="27">
        <f t="shared" si="3"/>
        <v>7535.79502637528</v>
      </c>
      <c r="L22" s="28">
        <v>400000</v>
      </c>
      <c r="M22" s="27"/>
      <c r="N22" s="9" t="s">
        <v>22</v>
      </c>
      <c r="O22" s="29"/>
      <c r="P22" s="30"/>
    </row>
    <row r="23" ht="18" customHeight="1" spans="1:16">
      <c r="A23" s="8">
        <v>18</v>
      </c>
      <c r="B23" s="9" t="s">
        <v>19</v>
      </c>
      <c r="C23" s="9" t="s">
        <v>40</v>
      </c>
      <c r="D23" s="10">
        <v>24</v>
      </c>
      <c r="E23" s="11" t="s">
        <v>21</v>
      </c>
      <c r="F23" s="8">
        <v>3</v>
      </c>
      <c r="G23" s="12">
        <v>93.99</v>
      </c>
      <c r="H23" s="12">
        <v>17.49</v>
      </c>
      <c r="I23" s="12">
        <v>76.5</v>
      </c>
      <c r="J23" s="12">
        <f t="shared" si="2"/>
        <v>6915.62932226833</v>
      </c>
      <c r="K23" s="27">
        <f t="shared" si="3"/>
        <v>8496.73202614379</v>
      </c>
      <c r="L23" s="28">
        <v>650000</v>
      </c>
      <c r="M23" s="27"/>
      <c r="N23" s="9" t="s">
        <v>22</v>
      </c>
      <c r="O23" s="29"/>
      <c r="P23" s="30"/>
    </row>
    <row r="24" ht="18" customHeight="1" spans="1:16">
      <c r="A24" s="8">
        <v>19</v>
      </c>
      <c r="B24" s="9" t="s">
        <v>19</v>
      </c>
      <c r="C24" s="9" t="s">
        <v>41</v>
      </c>
      <c r="D24" s="10">
        <v>24</v>
      </c>
      <c r="E24" s="11" t="s">
        <v>21</v>
      </c>
      <c r="F24" s="8">
        <v>3</v>
      </c>
      <c r="G24" s="12">
        <v>105.83</v>
      </c>
      <c r="H24" s="12">
        <v>19.69</v>
      </c>
      <c r="I24" s="12">
        <v>86.14</v>
      </c>
      <c r="J24" s="12">
        <f t="shared" si="2"/>
        <v>6803.36388547671</v>
      </c>
      <c r="K24" s="27">
        <f t="shared" si="3"/>
        <v>8358.48618527978</v>
      </c>
      <c r="L24" s="28">
        <v>720000</v>
      </c>
      <c r="M24" s="27"/>
      <c r="N24" s="9" t="s">
        <v>22</v>
      </c>
      <c r="O24" s="29"/>
      <c r="P24" s="30"/>
    </row>
    <row r="25" ht="18" customHeight="1" spans="1:16">
      <c r="A25" s="8">
        <v>20</v>
      </c>
      <c r="B25" s="9" t="s">
        <v>19</v>
      </c>
      <c r="C25" s="9" t="s">
        <v>42</v>
      </c>
      <c r="D25" s="10">
        <v>25</v>
      </c>
      <c r="E25" s="11" t="s">
        <v>25</v>
      </c>
      <c r="F25" s="8">
        <v>3</v>
      </c>
      <c r="G25" s="12">
        <v>65.21</v>
      </c>
      <c r="H25" s="12">
        <v>12.13</v>
      </c>
      <c r="I25" s="12">
        <v>53.08</v>
      </c>
      <c r="J25" s="12">
        <f t="shared" si="2"/>
        <v>6134.02852323263</v>
      </c>
      <c r="K25" s="27">
        <f t="shared" si="3"/>
        <v>7535.79502637528</v>
      </c>
      <c r="L25" s="28">
        <v>400000</v>
      </c>
      <c r="M25" s="27"/>
      <c r="N25" s="9" t="s">
        <v>22</v>
      </c>
      <c r="O25" s="29"/>
      <c r="P25" s="30"/>
    </row>
    <row r="26" ht="18" customHeight="1" spans="1:16">
      <c r="A26" s="8">
        <v>21</v>
      </c>
      <c r="B26" s="9" t="s">
        <v>19</v>
      </c>
      <c r="C26" s="9" t="s">
        <v>43</v>
      </c>
      <c r="D26" s="10">
        <v>25</v>
      </c>
      <c r="E26" s="11" t="s">
        <v>21</v>
      </c>
      <c r="F26" s="8">
        <v>3</v>
      </c>
      <c r="G26" s="12">
        <v>105.83</v>
      </c>
      <c r="H26" s="12">
        <v>19.69</v>
      </c>
      <c r="I26" s="12">
        <v>86.14</v>
      </c>
      <c r="J26" s="12">
        <f t="shared" si="2"/>
        <v>7065.03909323636</v>
      </c>
      <c r="K26" s="27">
        <f t="shared" si="3"/>
        <v>8679.97547291855</v>
      </c>
      <c r="L26" s="28">
        <v>747693.087237204</v>
      </c>
      <c r="M26" s="27"/>
      <c r="N26" s="9" t="s">
        <v>22</v>
      </c>
      <c r="O26" s="29"/>
      <c r="P26" s="30"/>
    </row>
    <row r="27" ht="18" customHeight="1" spans="1:16">
      <c r="A27" s="8">
        <v>22</v>
      </c>
      <c r="B27" s="9" t="s">
        <v>19</v>
      </c>
      <c r="C27" s="9" t="s">
        <v>44</v>
      </c>
      <c r="D27" s="10">
        <v>26</v>
      </c>
      <c r="E27" s="11" t="s">
        <v>25</v>
      </c>
      <c r="F27" s="8">
        <v>3</v>
      </c>
      <c r="G27" s="12">
        <v>65.21</v>
      </c>
      <c r="H27" s="12">
        <v>12.13</v>
      </c>
      <c r="I27" s="12">
        <v>53.08</v>
      </c>
      <c r="J27" s="12">
        <f t="shared" si="2"/>
        <v>6134.02852323263</v>
      </c>
      <c r="K27" s="27">
        <f t="shared" si="3"/>
        <v>7535.79502637528</v>
      </c>
      <c r="L27" s="28">
        <v>400000</v>
      </c>
      <c r="M27" s="27"/>
      <c r="N27" s="9" t="s">
        <v>22</v>
      </c>
      <c r="O27" s="29"/>
      <c r="P27" s="30"/>
    </row>
    <row r="28" ht="18" customHeight="1" spans="1:16">
      <c r="A28" s="8">
        <v>23</v>
      </c>
      <c r="B28" s="9" t="s">
        <v>19</v>
      </c>
      <c r="C28" s="9" t="s">
        <v>45</v>
      </c>
      <c r="D28" s="10">
        <v>27</v>
      </c>
      <c r="E28" s="11" t="s">
        <v>25</v>
      </c>
      <c r="F28" s="8">
        <v>3</v>
      </c>
      <c r="G28" s="12">
        <v>65.21</v>
      </c>
      <c r="H28" s="12">
        <v>12.13</v>
      </c>
      <c r="I28" s="12">
        <v>53.08</v>
      </c>
      <c r="J28" s="12">
        <f t="shared" ref="J28:J36" si="4">L28/G28</f>
        <v>6134.02852323263</v>
      </c>
      <c r="K28" s="27">
        <f t="shared" ref="K28:K36" si="5">L28/I28</f>
        <v>7535.79502637528</v>
      </c>
      <c r="L28" s="28">
        <v>400000</v>
      </c>
      <c r="M28" s="15"/>
      <c r="N28" s="9" t="s">
        <v>22</v>
      </c>
      <c r="O28" s="31"/>
      <c r="P28" s="30"/>
    </row>
    <row r="29" ht="18" customHeight="1" spans="1:16">
      <c r="A29" s="8">
        <v>24</v>
      </c>
      <c r="B29" s="9" t="s">
        <v>19</v>
      </c>
      <c r="C29" s="9" t="s">
        <v>46</v>
      </c>
      <c r="D29" s="10">
        <v>28</v>
      </c>
      <c r="E29" s="11" t="s">
        <v>25</v>
      </c>
      <c r="F29" s="8">
        <v>3</v>
      </c>
      <c r="G29" s="12">
        <v>65.21</v>
      </c>
      <c r="H29" s="12">
        <v>12.13</v>
      </c>
      <c r="I29" s="12">
        <v>53.08</v>
      </c>
      <c r="J29" s="12">
        <f t="shared" si="4"/>
        <v>6134.02852323263</v>
      </c>
      <c r="K29" s="27">
        <f t="shared" si="5"/>
        <v>7535.79502637528</v>
      </c>
      <c r="L29" s="28">
        <v>400000</v>
      </c>
      <c r="M29" s="15"/>
      <c r="N29" s="9" t="s">
        <v>22</v>
      </c>
      <c r="O29" s="31"/>
      <c r="P29" s="30"/>
    </row>
    <row r="30" ht="18" customHeight="1" spans="1:16">
      <c r="A30" s="8">
        <v>25</v>
      </c>
      <c r="B30" s="9" t="s">
        <v>19</v>
      </c>
      <c r="C30" s="9" t="s">
        <v>47</v>
      </c>
      <c r="D30" s="10">
        <v>28</v>
      </c>
      <c r="E30" s="11" t="s">
        <v>48</v>
      </c>
      <c r="F30" s="8">
        <v>3</v>
      </c>
      <c r="G30" s="12">
        <v>125.57</v>
      </c>
      <c r="H30" s="12">
        <v>23.36</v>
      </c>
      <c r="I30" s="12">
        <v>102.21</v>
      </c>
      <c r="J30" s="12">
        <f t="shared" si="4"/>
        <v>7087.68017838656</v>
      </c>
      <c r="K30" s="27">
        <f t="shared" si="5"/>
        <v>8707.56286077683</v>
      </c>
      <c r="L30" s="28">
        <v>890000</v>
      </c>
      <c r="M30" s="15"/>
      <c r="N30" s="9" t="s">
        <v>22</v>
      </c>
      <c r="O30" s="31"/>
      <c r="P30" s="30"/>
    </row>
    <row r="31" ht="18" customHeight="1" spans="1:16">
      <c r="A31" s="8">
        <v>26</v>
      </c>
      <c r="B31" s="9" t="s">
        <v>19</v>
      </c>
      <c r="C31" s="9" t="s">
        <v>49</v>
      </c>
      <c r="D31" s="10">
        <v>28</v>
      </c>
      <c r="E31" s="11" t="s">
        <v>21</v>
      </c>
      <c r="F31" s="8">
        <v>3</v>
      </c>
      <c r="G31" s="12">
        <v>105.83</v>
      </c>
      <c r="H31" s="12">
        <v>19.69</v>
      </c>
      <c r="I31" s="12">
        <v>86.14</v>
      </c>
      <c r="J31" s="12">
        <f t="shared" si="4"/>
        <v>6981.16262264813</v>
      </c>
      <c r="K31" s="27">
        <f t="shared" si="5"/>
        <v>8576.92640300501</v>
      </c>
      <c r="L31" s="28">
        <v>738816.440354852</v>
      </c>
      <c r="M31" s="15"/>
      <c r="N31" s="9" t="s">
        <v>22</v>
      </c>
      <c r="O31" s="31"/>
      <c r="P31" s="30"/>
    </row>
    <row r="32" ht="18" customHeight="1" spans="1:16">
      <c r="A32" s="8">
        <v>27</v>
      </c>
      <c r="B32" s="9" t="s">
        <v>19</v>
      </c>
      <c r="C32" s="9" t="s">
        <v>50</v>
      </c>
      <c r="D32" s="10">
        <v>29</v>
      </c>
      <c r="E32" s="11" t="s">
        <v>21</v>
      </c>
      <c r="F32" s="8">
        <v>3</v>
      </c>
      <c r="G32" s="12">
        <v>82.67</v>
      </c>
      <c r="H32" s="12">
        <v>15.38</v>
      </c>
      <c r="I32" s="12">
        <v>67.29</v>
      </c>
      <c r="J32" s="12">
        <f t="shared" si="4"/>
        <v>6848.14322003145</v>
      </c>
      <c r="K32" s="27">
        <f t="shared" si="5"/>
        <v>8413.37494427107</v>
      </c>
      <c r="L32" s="28">
        <v>566136</v>
      </c>
      <c r="M32" s="15"/>
      <c r="N32" s="9" t="s">
        <v>22</v>
      </c>
      <c r="O32" s="31"/>
      <c r="P32" s="30"/>
    </row>
    <row r="33" ht="18" customHeight="1" spans="1:16">
      <c r="A33" s="8">
        <v>28</v>
      </c>
      <c r="B33" s="9" t="s">
        <v>19</v>
      </c>
      <c r="C33" s="9" t="s">
        <v>51</v>
      </c>
      <c r="D33" s="10">
        <v>29</v>
      </c>
      <c r="E33" s="11" t="s">
        <v>48</v>
      </c>
      <c r="F33" s="8">
        <v>3</v>
      </c>
      <c r="G33" s="12">
        <v>125.57</v>
      </c>
      <c r="H33" s="12">
        <v>23.36</v>
      </c>
      <c r="I33" s="12">
        <v>102.21</v>
      </c>
      <c r="J33" s="12">
        <f t="shared" si="4"/>
        <v>7008.04332244963</v>
      </c>
      <c r="K33" s="27">
        <f t="shared" si="5"/>
        <v>8609.72507582428</v>
      </c>
      <c r="L33" s="28">
        <v>880000</v>
      </c>
      <c r="M33" s="15"/>
      <c r="N33" s="9" t="s">
        <v>22</v>
      </c>
      <c r="O33" s="31"/>
      <c r="P33" s="30"/>
    </row>
    <row r="34" ht="18" customHeight="1" spans="1:16">
      <c r="A34" s="8">
        <v>29</v>
      </c>
      <c r="B34" s="9" t="s">
        <v>19</v>
      </c>
      <c r="C34" s="9" t="s">
        <v>52</v>
      </c>
      <c r="D34" s="10">
        <v>29</v>
      </c>
      <c r="E34" s="11" t="s">
        <v>21</v>
      </c>
      <c r="F34" s="8">
        <v>3</v>
      </c>
      <c r="G34" s="12">
        <v>93.99</v>
      </c>
      <c r="H34" s="12">
        <v>17.49</v>
      </c>
      <c r="I34" s="12">
        <v>76.5</v>
      </c>
      <c r="J34" s="12">
        <f t="shared" si="4"/>
        <v>7022.02361953399</v>
      </c>
      <c r="K34" s="27">
        <f t="shared" si="5"/>
        <v>8627.45098039216</v>
      </c>
      <c r="L34" s="28">
        <v>660000</v>
      </c>
      <c r="M34" s="15"/>
      <c r="N34" s="9" t="s">
        <v>22</v>
      </c>
      <c r="O34" s="31"/>
      <c r="P34" s="30"/>
    </row>
    <row r="35" ht="18" customHeight="1" spans="1:16">
      <c r="A35" s="8">
        <v>30</v>
      </c>
      <c r="B35" s="9" t="s">
        <v>19</v>
      </c>
      <c r="C35" s="9" t="s">
        <v>53</v>
      </c>
      <c r="D35" s="10">
        <v>29</v>
      </c>
      <c r="E35" s="11" t="s">
        <v>21</v>
      </c>
      <c r="F35" s="8">
        <v>3</v>
      </c>
      <c r="G35" s="12">
        <v>100.89</v>
      </c>
      <c r="H35" s="12">
        <v>18.77</v>
      </c>
      <c r="I35" s="12">
        <v>82.12</v>
      </c>
      <c r="J35" s="12">
        <f t="shared" si="4"/>
        <v>6938.24957874913</v>
      </c>
      <c r="K35" s="27">
        <f t="shared" si="5"/>
        <v>8524.11105698977</v>
      </c>
      <c r="L35" s="28">
        <v>700000</v>
      </c>
      <c r="M35" s="15"/>
      <c r="N35" s="9" t="s">
        <v>22</v>
      </c>
      <c r="O35" s="31"/>
      <c r="P35" s="30"/>
    </row>
    <row r="36" ht="18" customHeight="1" spans="1:16">
      <c r="A36" s="13" t="s">
        <v>54</v>
      </c>
      <c r="B36" s="13"/>
      <c r="C36" s="13"/>
      <c r="D36" s="13"/>
      <c r="E36" s="13"/>
      <c r="F36" s="14"/>
      <c r="G36" s="15">
        <f>SUM(G6:G35)</f>
        <v>2584.04</v>
      </c>
      <c r="H36" s="15">
        <f>SUM(H6:H35)</f>
        <v>480.73</v>
      </c>
      <c r="I36" s="15">
        <f>SUM(I6:I35)</f>
        <v>2103.31</v>
      </c>
      <c r="J36" s="12">
        <f t="shared" si="4"/>
        <v>6647.04326900569</v>
      </c>
      <c r="K36" s="27">
        <f t="shared" si="5"/>
        <v>8166.28347169056</v>
      </c>
      <c r="L36" s="15">
        <f>SUM(L6:L35)</f>
        <v>17176225.6888415</v>
      </c>
      <c r="M36" s="15"/>
      <c r="N36" s="9"/>
      <c r="O36" s="31"/>
      <c r="P36" s="30"/>
    </row>
    <row r="37" ht="40" customHeight="1" spans="1:15">
      <c r="A37" s="16" t="s">
        <v>55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32"/>
    </row>
    <row r="38" ht="63" customHeight="1" spans="1:15">
      <c r="A38" s="18" t="s">
        <v>56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>
      <c r="A39" s="20" t="s">
        <v>57</v>
      </c>
      <c r="B39" s="20"/>
      <c r="C39" s="20"/>
      <c r="D39" s="20"/>
      <c r="E39" s="20"/>
      <c r="F39" s="20"/>
      <c r="G39" s="20"/>
      <c r="H39" s="20"/>
      <c r="I39" s="20"/>
      <c r="J39" s="20"/>
      <c r="K39" s="20" t="s">
        <v>58</v>
      </c>
      <c r="L39" s="20"/>
      <c r="M39" s="20"/>
      <c r="N39" s="21"/>
      <c r="O39" s="21"/>
    </row>
    <row r="40" spans="1:15">
      <c r="A40" s="20" t="s">
        <v>59</v>
      </c>
      <c r="B40" s="20"/>
      <c r="C40" s="20"/>
      <c r="D40" s="20"/>
      <c r="E40" s="20"/>
      <c r="F40" s="21"/>
      <c r="G40" s="21"/>
      <c r="H40" s="21"/>
      <c r="I40" s="21"/>
      <c r="J40" s="21"/>
      <c r="K40" s="4" t="s">
        <v>60</v>
      </c>
      <c r="L40" s="4">
        <v>5616668</v>
      </c>
      <c r="M40" s="21"/>
      <c r="N40" s="21"/>
      <c r="O40" s="21"/>
    </row>
    <row r="41" ht="14.25" spans="1:15">
      <c r="A41" s="20" t="s">
        <v>61</v>
      </c>
      <c r="B41" s="20"/>
      <c r="C41" s="20"/>
      <c r="D41" s="20"/>
      <c r="E41" s="20"/>
      <c r="F41" s="22"/>
      <c r="G41" s="22"/>
      <c r="H41" s="22"/>
      <c r="I41" s="22"/>
      <c r="J41" s="22"/>
      <c r="K41" s="22"/>
      <c r="L41" s="22"/>
      <c r="M41" s="22"/>
      <c r="N41" s="22"/>
      <c r="O41" s="22"/>
    </row>
  </sheetData>
  <mergeCells count="25">
    <mergeCell ref="A1:B1"/>
    <mergeCell ref="A2:O2"/>
    <mergeCell ref="I3:M3"/>
    <mergeCell ref="A36:F36"/>
    <mergeCell ref="A37:O37"/>
    <mergeCell ref="A38:O38"/>
    <mergeCell ref="A39:E39"/>
    <mergeCell ref="K39:L39"/>
    <mergeCell ref="A40:E40"/>
    <mergeCell ref="A41:E4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Ga·M</cp:lastModifiedBy>
  <dcterms:created xsi:type="dcterms:W3CDTF">2023-11-09T01:55:00Z</dcterms:created>
  <dcterms:modified xsi:type="dcterms:W3CDTF">2025-05-14T06:40:04Z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F7C092597CE24A3A82AE93158FB29971</vt:lpwstr>
  </property>
</Properties>
</file>