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2" r:id="rId1"/>
  </sheets>
  <definedNames>
    <definedName name="_xlnm._FilterDatabase" localSheetId="0" hidden="1">附件2!$A$4:$O$143</definedName>
    <definedName name="_xlnm.Print_Titles" localSheetId="0">附件2!$3:$4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<sst xmlns="http://schemas.openxmlformats.org/spreadsheetml/2006/main" count="609" uniqueCount="77">
  <si>
    <t>附件2</t>
  </si>
  <si>
    <t>清远市新建商品住房销售价格备案表</t>
  </si>
  <si>
    <t>房地产开发企业名称或中介服务机构名称：清远市清新区新达房地产开发有限公司</t>
  </si>
  <si>
    <t>项目(楼盘)名称：新都花园5#、6#、7#楼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</si>
  <si>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</si>
  <si>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</si>
  <si>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</si>
  <si>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</si>
  <si>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</si>
  <si>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</si>
  <si>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</si>
  <si>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</si>
  <si>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</si>
  <si>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r>
      <rPr>
        <b/>
        <sz val="11"/>
        <rFont val="宋体"/>
        <charset val="134"/>
      </rPr>
      <t>建筑面积单价（元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㎡）</t>
    </r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</si>
  <si>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</si>
  <si>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</si>
  <si>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</si>
  <si>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</si>
  <si>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</si>
  <si>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134"/>
      </rPr>
      <t>5#</t>
    </r>
    <r>
      <rPr>
        <sz val="11"/>
        <rFont val="宋体"/>
        <charset val="134"/>
      </rPr>
      <t>楼</t>
    </r>
  </si>
  <si>
    <r>
      <rPr>
        <sz val="11"/>
        <rFont val="Times New Roman"/>
        <charset val="134"/>
      </rPr>
      <t>2F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</si>
  <si>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卫</t>
    </r>
  </si>
  <si>
    <t>未售</t>
  </si>
  <si>
    <t>毛坯</t>
  </si>
  <si>
    <r>
      <rPr>
        <sz val="11"/>
        <rFont val="Times New Roman"/>
        <charset val="134"/>
      </rPr>
      <t>3F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</si>
  <si>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卫</t>
    </r>
  </si>
  <si>
    <r>
      <rPr>
        <sz val="11"/>
        <rFont val="Times New Roman"/>
        <charset val="134"/>
      </rPr>
      <t>4F</t>
    </r>
  </si>
  <si>
    <r>
      <rPr>
        <sz val="11"/>
        <rFont val="Times New Roman"/>
        <charset val="134"/>
      </rPr>
      <t>5F</t>
    </r>
  </si>
  <si>
    <r>
      <rPr>
        <sz val="11"/>
        <rFont val="Times New Roman"/>
        <charset val="134"/>
      </rPr>
      <t>6F</t>
    </r>
  </si>
  <si>
    <r>
      <rPr>
        <sz val="11"/>
        <rFont val="Times New Roman"/>
        <charset val="134"/>
      </rPr>
      <t>7F</t>
    </r>
  </si>
  <si>
    <r>
      <rPr>
        <sz val="11"/>
        <rFont val="Times New Roman"/>
        <charset val="134"/>
      </rPr>
      <t>8F</t>
    </r>
  </si>
  <si>
    <r>
      <rPr>
        <sz val="11"/>
        <rFont val="Times New Roman"/>
        <charset val="134"/>
      </rPr>
      <t>8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</si>
  <si>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9F</t>
    </r>
  </si>
  <si>
    <r>
      <rPr>
        <sz val="11"/>
        <rFont val="Times New Roman"/>
        <charset val="134"/>
      </rPr>
      <t>10F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</si>
  <si>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2F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</si>
  <si>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1F</t>
    </r>
  </si>
  <si>
    <r>
      <rPr>
        <sz val="11"/>
        <rFont val="Times New Roman"/>
        <charset val="134"/>
      </rPr>
      <t>13F</t>
    </r>
  </si>
  <si>
    <r>
      <rPr>
        <sz val="11"/>
        <rFont val="Times New Roman"/>
        <charset val="134"/>
      </rPr>
      <t>14F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</si>
  <si>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4F</t>
    </r>
  </si>
  <si>
    <r>
      <rPr>
        <sz val="11"/>
        <rFont val="Times New Roman"/>
        <charset val="134"/>
      </rPr>
      <t>15F</t>
    </r>
  </si>
  <si>
    <r>
      <rPr>
        <sz val="11"/>
        <rFont val="Times New Roman"/>
        <charset val="134"/>
      </rPr>
      <t>16F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</si>
  <si>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6F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</si>
  <si>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7F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</si>
  <si>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8F</t>
    </r>
  </si>
  <si>
    <r>
      <rPr>
        <sz val="11"/>
        <rFont val="Times New Roman"/>
        <charset val="134"/>
      </rPr>
      <t>6#</t>
    </r>
    <r>
      <rPr>
        <sz val="11"/>
        <rFont val="宋体"/>
        <charset val="134"/>
      </rPr>
      <t>楼</t>
    </r>
  </si>
  <si>
    <t>2F</t>
  </si>
  <si>
    <t>3F</t>
  </si>
  <si>
    <t>4F</t>
  </si>
  <si>
    <t>5F</t>
  </si>
  <si>
    <t>6F</t>
  </si>
  <si>
    <t>7F</t>
  </si>
  <si>
    <t>8F</t>
  </si>
  <si>
    <t>9F</t>
  </si>
  <si>
    <t>10F</t>
  </si>
  <si>
    <t>11F</t>
  </si>
  <si>
    <t>12F</t>
  </si>
  <si>
    <t>13F</t>
  </si>
  <si>
    <t>14F</t>
  </si>
  <si>
    <t>15F</t>
  </si>
  <si>
    <t>16F</t>
  </si>
  <si>
    <t>17F</t>
  </si>
  <si>
    <t>18F</t>
  </si>
  <si>
    <r>
      <rPr>
        <sz val="11"/>
        <rFont val="Times New Roman"/>
        <charset val="134"/>
      </rPr>
      <t>7#</t>
    </r>
    <r>
      <rPr>
        <sz val="11"/>
        <rFont val="宋体"/>
        <charset val="134"/>
      </rPr>
      <t>楼</t>
    </r>
  </si>
  <si>
    <r>
      <rPr>
        <sz val="11"/>
        <rFont val="Times New Roman"/>
        <charset val="134"/>
      </rPr>
      <t>2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</si>
  <si>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3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</si>
  <si>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4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</si>
  <si>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6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</si>
  <si>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11F</t>
    </r>
  </si>
  <si>
    <t>本楼栋总面积/均价</t>
  </si>
  <si>
    <t xml:space="preserve"> </t>
  </si>
  <si>
    <t>本栋销售住宅共116套，销售住宅总建筑面积：13301.09㎡，分摊面积：2119.21㎡，套内面积：11181.88㎡，销售均价：5498.24元/㎡（建筑面积）。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</si>
  <si>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</si>
  <si>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备案机关：清远市清新区发展和改革局</t>
  </si>
  <si>
    <t>企业物价员：谭平</t>
  </si>
  <si>
    <t>价格举报投诉电话：12345</t>
  </si>
  <si>
    <t>企业投诉电话：5389389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</si>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</sst>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2"/>
      <name val="宋体"/>
      <charset val="134"/>
    </font>
    <font>
      <sz val="11"/>
      <name val="Times New Roman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>
      <alignment vertical="center"/>
    </xf>
    <xf numFmtId="177" fontId="3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177" fontId="0" fillId="0" borderId="6" xfId="0" applyNumberForma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1"/>
  <sheetViews>
    <sheetView tabSelected="1" workbookViewId="0">
      <selection activeCell="F12" sqref="F12"/>
    </sheetView>
  </sheetViews>
  <sheetFormatPr defaultColWidth="9" defaultRowHeight="15"/>
  <cols>
    <col min="1" max="1" width="3.875" style="3" customWidth="1"/>
    <col min="2" max="2" width="9.5" style="3" customWidth="1"/>
    <col min="3" max="3" width="6.75" style="3" customWidth="1"/>
    <col min="4" max="4" width="8.5" style="3" customWidth="1"/>
    <col min="5" max="5" width="9.125" style="3" customWidth="1"/>
    <col min="6" max="6" width="6.125" style="3" customWidth="1"/>
    <col min="7" max="7" width="9.625" style="3" customWidth="1"/>
    <col min="8" max="8" width="9" style="3"/>
    <col min="9" max="9" width="10.875" style="3" customWidth="1"/>
    <col min="10" max="10" width="10.625" style="4" customWidth="1"/>
    <col min="11" max="11" width="11.125" style="5" customWidth="1"/>
    <col min="12" max="12" width="12.875" style="3" customWidth="1"/>
    <col min="13" max="13" width="8.875" style="3" customWidth="1"/>
    <col min="14" max="14" width="7.5" style="3" customWidth="1"/>
    <col min="15" max="15" width="6.75" style="3" customWidth="1"/>
    <col min="16" max="17" width="12.625" style="3"/>
    <col min="18" max="16384" width="9" style="3"/>
  </cols>
  <sheetData>
    <row r="1" spans="1:2">
      <c r="A1" s="6" t="s">
        <v>0</v>
      </c>
      <c r="B1" s="6"/>
    </row>
    <row r="2" ht="25.5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24"/>
      <c r="K2" s="24"/>
      <c r="L2" s="7"/>
      <c r="M2" s="7"/>
      <c r="N2" s="7"/>
      <c r="O2" s="7"/>
    </row>
    <row r="3" spans="1:15">
      <c r="A3" s="8" t="s">
        <v>2</v>
      </c>
      <c r="B3" s="8"/>
      <c r="C3" s="8"/>
      <c r="D3" s="8"/>
      <c r="E3" s="8"/>
      <c r="F3" s="8"/>
      <c r="G3" s="8"/>
      <c r="H3" s="9"/>
      <c r="I3" s="8" t="s">
        <v>3</v>
      </c>
      <c r="J3" s="25"/>
      <c r="M3" s="26"/>
      <c r="N3" s="27"/>
      <c r="O3" s="27"/>
    </row>
    <row r="4" ht="41.25" spans="1:15">
      <c r="A4" s="1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28" t="s">
        <v>13</v>
      </c>
      <c r="K4" s="29" t="s">
        <v>14</v>
      </c>
      <c r="L4" s="11" t="s">
        <v>15</v>
      </c>
      <c r="M4" s="11" t="s">
        <v>16</v>
      </c>
      <c r="N4" s="11" t="s">
        <v>17</v>
      </c>
      <c r="O4" s="10" t="s">
        <v>18</v>
      </c>
    </row>
    <row r="5" spans="1:16">
      <c r="A5" s="12">
        <v>1</v>
      </c>
      <c r="B5" s="13" t="s">
        <v>19</v>
      </c>
      <c r="C5" s="13">
        <v>203</v>
      </c>
      <c r="D5" s="13" t="s">
        <v>20</v>
      </c>
      <c r="E5" s="13" t="s">
        <v>21</v>
      </c>
      <c r="F5" s="13">
        <v>3.6</v>
      </c>
      <c r="G5" s="14">
        <v>100.08</v>
      </c>
      <c r="H5" s="15">
        <v>16.23</v>
      </c>
      <c r="I5" s="30">
        <v>83.85</v>
      </c>
      <c r="J5" s="31">
        <f t="shared" ref="J5:J18" si="0">L5/G5</f>
        <v>4229.99600319744</v>
      </c>
      <c r="K5" s="14">
        <f t="shared" ref="K5:K18" si="1">L5/I5</f>
        <v>5048.75372689326</v>
      </c>
      <c r="L5" s="14">
        <v>423338</v>
      </c>
      <c r="M5" s="14"/>
      <c r="N5" s="32" t="s">
        <v>22</v>
      </c>
      <c r="O5" s="32" t="s">
        <v>23</v>
      </c>
      <c r="P5" s="33"/>
    </row>
    <row r="6" spans="1:16">
      <c r="A6" s="12">
        <v>2</v>
      </c>
      <c r="B6" s="13" t="s">
        <v>19</v>
      </c>
      <c r="C6" s="13">
        <v>302</v>
      </c>
      <c r="D6" s="13" t="s">
        <v>24</v>
      </c>
      <c r="E6" s="13" t="s">
        <v>25</v>
      </c>
      <c r="F6" s="13">
        <v>2.8</v>
      </c>
      <c r="G6" s="14">
        <v>129.06</v>
      </c>
      <c r="H6" s="15">
        <f t="shared" ref="H6:H18" si="2">G6-I6</f>
        <v>20.93</v>
      </c>
      <c r="I6" s="30">
        <v>108.13</v>
      </c>
      <c r="J6" s="31">
        <f t="shared" si="0"/>
        <v>5428.50976744186</v>
      </c>
      <c r="K6" s="14">
        <f t="shared" si="1"/>
        <v>6479.27005073565</v>
      </c>
      <c r="L6" s="14">
        <v>700603.470586046</v>
      </c>
      <c r="M6" s="14"/>
      <c r="N6" s="32" t="s">
        <v>22</v>
      </c>
      <c r="O6" s="32" t="s">
        <v>23</v>
      </c>
      <c r="P6" s="33"/>
    </row>
    <row r="7" spans="1:16">
      <c r="A7" s="12">
        <v>3</v>
      </c>
      <c r="B7" s="13" t="s">
        <v>19</v>
      </c>
      <c r="C7" s="13">
        <v>303</v>
      </c>
      <c r="D7" s="13" t="s">
        <v>24</v>
      </c>
      <c r="E7" s="13" t="s">
        <v>21</v>
      </c>
      <c r="F7" s="13">
        <v>2.8</v>
      </c>
      <c r="G7" s="14">
        <v>100.13</v>
      </c>
      <c r="H7" s="15">
        <f t="shared" si="2"/>
        <v>16.24</v>
      </c>
      <c r="I7" s="30">
        <v>83.89</v>
      </c>
      <c r="J7" s="31">
        <f t="shared" si="0"/>
        <v>5226.61953488372</v>
      </c>
      <c r="K7" s="14">
        <f t="shared" si="1"/>
        <v>6238.42429405063</v>
      </c>
      <c r="L7" s="14">
        <v>523341.414027907</v>
      </c>
      <c r="M7" s="14"/>
      <c r="N7" s="32" t="s">
        <v>22</v>
      </c>
      <c r="O7" s="32" t="s">
        <v>23</v>
      </c>
      <c r="P7" s="33"/>
    </row>
    <row r="8" spans="1:16">
      <c r="A8" s="12">
        <v>4</v>
      </c>
      <c r="B8" s="13" t="s">
        <v>19</v>
      </c>
      <c r="C8" s="13">
        <v>402</v>
      </c>
      <c r="D8" s="13" t="s">
        <v>26</v>
      </c>
      <c r="E8" s="13" t="s">
        <v>25</v>
      </c>
      <c r="F8" s="13">
        <v>2.8</v>
      </c>
      <c r="G8" s="14">
        <v>129.06</v>
      </c>
      <c r="H8" s="15">
        <f t="shared" si="2"/>
        <v>20.93</v>
      </c>
      <c r="I8" s="30">
        <v>108.13</v>
      </c>
      <c r="J8" s="31">
        <f t="shared" si="0"/>
        <v>5406.18418604651</v>
      </c>
      <c r="K8" s="14">
        <f t="shared" si="1"/>
        <v>6452.62305605441</v>
      </c>
      <c r="L8" s="14">
        <v>697722.131051163</v>
      </c>
      <c r="M8" s="14"/>
      <c r="N8" s="32" t="s">
        <v>22</v>
      </c>
      <c r="O8" s="32" t="s">
        <v>23</v>
      </c>
      <c r="P8" s="33"/>
    </row>
    <row r="9" s="1" customFormat="1" spans="1:16">
      <c r="A9" s="16">
        <v>5</v>
      </c>
      <c r="B9" s="17" t="s">
        <v>19</v>
      </c>
      <c r="C9" s="17">
        <v>403</v>
      </c>
      <c r="D9" s="17" t="s">
        <v>26</v>
      </c>
      <c r="E9" s="17" t="s">
        <v>21</v>
      </c>
      <c r="F9" s="17">
        <v>2.8</v>
      </c>
      <c r="G9" s="18">
        <v>100.13</v>
      </c>
      <c r="H9" s="19">
        <f t="shared" si="2"/>
        <v>16.24</v>
      </c>
      <c r="I9" s="34">
        <v>83.89</v>
      </c>
      <c r="J9" s="35">
        <f t="shared" si="0"/>
        <v>5204.29395348838</v>
      </c>
      <c r="K9" s="18">
        <f t="shared" si="1"/>
        <v>6211.77677390381</v>
      </c>
      <c r="L9" s="18">
        <v>521105.953562791</v>
      </c>
      <c r="M9" s="18"/>
      <c r="N9" s="36" t="s">
        <v>22</v>
      </c>
      <c r="O9" s="36" t="s">
        <v>23</v>
      </c>
      <c r="P9" s="37"/>
    </row>
    <row r="10" s="1" customFormat="1" spans="1:16">
      <c r="A10" s="20">
        <v>6</v>
      </c>
      <c r="B10" s="21" t="s">
        <v>19</v>
      </c>
      <c r="C10" s="21">
        <v>502</v>
      </c>
      <c r="D10" s="21" t="s">
        <v>27</v>
      </c>
      <c r="E10" s="21" t="s">
        <v>25</v>
      </c>
      <c r="F10" s="21">
        <v>2.8</v>
      </c>
      <c r="G10" s="22">
        <v>129.06</v>
      </c>
      <c r="H10" s="23">
        <f t="shared" si="2"/>
        <v>20.93</v>
      </c>
      <c r="I10" s="38">
        <v>108.13</v>
      </c>
      <c r="J10" s="39">
        <f t="shared" si="0"/>
        <v>4649.00046490005</v>
      </c>
      <c r="K10" s="22">
        <f t="shared" si="1"/>
        <v>5548.87635253861</v>
      </c>
      <c r="L10" s="22">
        <v>600000</v>
      </c>
      <c r="M10" s="22"/>
      <c r="N10" s="40" t="s">
        <v>22</v>
      </c>
      <c r="O10" s="40" t="s">
        <v>23</v>
      </c>
      <c r="P10" s="37"/>
    </row>
    <row r="11" s="1" customFormat="1" spans="1:16">
      <c r="A11" s="16">
        <v>7</v>
      </c>
      <c r="B11" s="17" t="s">
        <v>19</v>
      </c>
      <c r="C11" s="17">
        <v>503</v>
      </c>
      <c r="D11" s="17" t="s">
        <v>27</v>
      </c>
      <c r="E11" s="17" t="s">
        <v>21</v>
      </c>
      <c r="F11" s="17">
        <v>2.8</v>
      </c>
      <c r="G11" s="18">
        <v>100.13</v>
      </c>
      <c r="H11" s="19">
        <f t="shared" si="2"/>
        <v>16.24</v>
      </c>
      <c r="I11" s="34">
        <v>83.89</v>
      </c>
      <c r="J11" s="35">
        <f t="shared" si="0"/>
        <v>5271.27069767443</v>
      </c>
      <c r="K11" s="18">
        <f t="shared" si="1"/>
        <v>6291.71933434427</v>
      </c>
      <c r="L11" s="18">
        <v>527812.334958141</v>
      </c>
      <c r="M11" s="18"/>
      <c r="N11" s="36" t="s">
        <v>22</v>
      </c>
      <c r="O11" s="36" t="s">
        <v>23</v>
      </c>
      <c r="P11" s="37"/>
    </row>
    <row r="12" s="1" customFormat="1" spans="1:16">
      <c r="A12" s="20">
        <v>8</v>
      </c>
      <c r="B12" s="21" t="s">
        <v>19</v>
      </c>
      <c r="C12" s="21">
        <v>602</v>
      </c>
      <c r="D12" s="21" t="s">
        <v>28</v>
      </c>
      <c r="E12" s="21" t="s">
        <v>25</v>
      </c>
      <c r="F12" s="21">
        <v>2.8</v>
      </c>
      <c r="G12" s="22">
        <v>129.06</v>
      </c>
      <c r="H12" s="23">
        <f t="shared" si="2"/>
        <v>20.93</v>
      </c>
      <c r="I12" s="38">
        <v>108.13</v>
      </c>
      <c r="J12" s="39">
        <f t="shared" si="0"/>
        <v>4649.00046490005</v>
      </c>
      <c r="K12" s="22">
        <f t="shared" si="1"/>
        <v>5548.87635253861</v>
      </c>
      <c r="L12" s="22">
        <v>600000</v>
      </c>
      <c r="M12" s="22"/>
      <c r="N12" s="40" t="s">
        <v>22</v>
      </c>
      <c r="O12" s="40" t="s">
        <v>23</v>
      </c>
      <c r="P12" s="37"/>
    </row>
    <row r="13" s="1" customFormat="1" spans="1:16">
      <c r="A13" s="16">
        <v>9</v>
      </c>
      <c r="B13" s="17" t="s">
        <v>19</v>
      </c>
      <c r="C13" s="17">
        <v>603</v>
      </c>
      <c r="D13" s="17" t="s">
        <v>28</v>
      </c>
      <c r="E13" s="17" t="s">
        <v>21</v>
      </c>
      <c r="F13" s="17">
        <v>2.8</v>
      </c>
      <c r="G13" s="18">
        <v>100.13</v>
      </c>
      <c r="H13" s="19">
        <f t="shared" si="2"/>
        <v>16.24</v>
      </c>
      <c r="I13" s="34">
        <v>83.89</v>
      </c>
      <c r="J13" s="35">
        <f t="shared" si="0"/>
        <v>5293.59627906976</v>
      </c>
      <c r="K13" s="18">
        <f t="shared" si="1"/>
        <v>6318.36685449106</v>
      </c>
      <c r="L13" s="18">
        <v>530047.795423255</v>
      </c>
      <c r="M13" s="18"/>
      <c r="N13" s="36" t="s">
        <v>22</v>
      </c>
      <c r="O13" s="36" t="s">
        <v>23</v>
      </c>
      <c r="P13" s="37"/>
    </row>
    <row r="14" s="1" customFormat="1" spans="1:16">
      <c r="A14" s="20">
        <v>10</v>
      </c>
      <c r="B14" s="21" t="s">
        <v>19</v>
      </c>
      <c r="C14" s="21">
        <v>702</v>
      </c>
      <c r="D14" s="21" t="s">
        <v>29</v>
      </c>
      <c r="E14" s="21" t="s">
        <v>25</v>
      </c>
      <c r="F14" s="21">
        <v>2.8</v>
      </c>
      <c r="G14" s="22">
        <v>129.06</v>
      </c>
      <c r="H14" s="23">
        <f t="shared" si="2"/>
        <v>20.93</v>
      </c>
      <c r="I14" s="38">
        <v>108.13</v>
      </c>
      <c r="J14" s="39">
        <f t="shared" si="0"/>
        <v>4649.00046490005</v>
      </c>
      <c r="K14" s="22">
        <f t="shared" si="1"/>
        <v>5548.87635253861</v>
      </c>
      <c r="L14" s="22">
        <v>600000</v>
      </c>
      <c r="M14" s="22"/>
      <c r="N14" s="40" t="s">
        <v>22</v>
      </c>
      <c r="O14" s="40" t="s">
        <v>23</v>
      </c>
      <c r="P14" s="37"/>
    </row>
    <row r="15" s="1" customFormat="1" spans="1:16">
      <c r="A15" s="16">
        <v>11</v>
      </c>
      <c r="B15" s="17" t="s">
        <v>19</v>
      </c>
      <c r="C15" s="17">
        <v>703</v>
      </c>
      <c r="D15" s="17" t="s">
        <v>29</v>
      </c>
      <c r="E15" s="17" t="s">
        <v>21</v>
      </c>
      <c r="F15" s="17">
        <v>2.8</v>
      </c>
      <c r="G15" s="18">
        <v>100.13</v>
      </c>
      <c r="H15" s="19">
        <f t="shared" si="2"/>
        <v>16.24</v>
      </c>
      <c r="I15" s="34">
        <v>83.89</v>
      </c>
      <c r="J15" s="35">
        <f t="shared" si="0"/>
        <v>5315.92186046512</v>
      </c>
      <c r="K15" s="18">
        <f t="shared" si="1"/>
        <v>6345.01437463788</v>
      </c>
      <c r="L15" s="18">
        <v>532283.255888372</v>
      </c>
      <c r="M15" s="18"/>
      <c r="N15" s="36" t="s">
        <v>22</v>
      </c>
      <c r="O15" s="36" t="s">
        <v>23</v>
      </c>
      <c r="P15" s="37"/>
    </row>
    <row r="16" s="1" customFormat="1" spans="1:16">
      <c r="A16" s="20">
        <v>12</v>
      </c>
      <c r="B16" s="21" t="s">
        <v>19</v>
      </c>
      <c r="C16" s="21">
        <v>802</v>
      </c>
      <c r="D16" s="21" t="s">
        <v>30</v>
      </c>
      <c r="E16" s="21" t="s">
        <v>25</v>
      </c>
      <c r="F16" s="21">
        <v>2.8</v>
      </c>
      <c r="G16" s="22">
        <v>129.06</v>
      </c>
      <c r="H16" s="23">
        <f t="shared" si="2"/>
        <v>20.93</v>
      </c>
      <c r="I16" s="38">
        <v>108.13</v>
      </c>
      <c r="J16" s="39">
        <f t="shared" si="0"/>
        <v>4649.00046490005</v>
      </c>
      <c r="K16" s="22">
        <f t="shared" si="1"/>
        <v>5548.87635253861</v>
      </c>
      <c r="L16" s="22">
        <v>600000</v>
      </c>
      <c r="M16" s="22"/>
      <c r="N16" s="40" t="s">
        <v>22</v>
      </c>
      <c r="O16" s="40" t="s">
        <v>23</v>
      </c>
      <c r="P16" s="37"/>
    </row>
    <row r="17" s="1" customFormat="1" spans="1:16">
      <c r="A17" s="16">
        <v>13</v>
      </c>
      <c r="B17" s="17" t="s">
        <v>19</v>
      </c>
      <c r="C17" s="17">
        <v>803</v>
      </c>
      <c r="D17" s="17" t="s">
        <v>31</v>
      </c>
      <c r="E17" s="17" t="s">
        <v>21</v>
      </c>
      <c r="F17" s="17">
        <v>2.8</v>
      </c>
      <c r="G17" s="18">
        <v>100.13</v>
      </c>
      <c r="H17" s="19">
        <f t="shared" si="2"/>
        <v>16.24</v>
      </c>
      <c r="I17" s="34">
        <v>83.89</v>
      </c>
      <c r="J17" s="35">
        <f t="shared" si="0"/>
        <v>5338.24744186046</v>
      </c>
      <c r="K17" s="18">
        <f t="shared" si="1"/>
        <v>6371.66189478469</v>
      </c>
      <c r="L17" s="18">
        <v>534518.716353488</v>
      </c>
      <c r="M17" s="18"/>
      <c r="N17" s="36" t="s">
        <v>22</v>
      </c>
      <c r="O17" s="36" t="s">
        <v>23</v>
      </c>
      <c r="P17" s="37"/>
    </row>
    <row r="18" s="1" customFormat="1" spans="1:16">
      <c r="A18" s="20">
        <v>14</v>
      </c>
      <c r="B18" s="21" t="s">
        <v>19</v>
      </c>
      <c r="C18" s="21">
        <v>902</v>
      </c>
      <c r="D18" s="21" t="s">
        <v>32</v>
      </c>
      <c r="E18" s="21" t="s">
        <v>25</v>
      </c>
      <c r="F18" s="21">
        <v>2.8</v>
      </c>
      <c r="G18" s="22">
        <v>129.06</v>
      </c>
      <c r="H18" s="23">
        <f t="shared" si="2"/>
        <v>20.93</v>
      </c>
      <c r="I18" s="38">
        <v>108.13</v>
      </c>
      <c r="J18" s="39">
        <f t="shared" si="0"/>
        <v>4649.00046490005</v>
      </c>
      <c r="K18" s="22">
        <f t="shared" si="1"/>
        <v>5548.87635253861</v>
      </c>
      <c r="L18" s="22">
        <v>600000</v>
      </c>
      <c r="M18" s="22"/>
      <c r="N18" s="40" t="s">
        <v>22</v>
      </c>
      <c r="O18" s="40" t="s">
        <v>23</v>
      </c>
      <c r="P18" s="37"/>
    </row>
    <row r="19" s="1" customFormat="1" spans="1:16">
      <c r="A19" s="20">
        <v>15</v>
      </c>
      <c r="B19" s="21" t="s">
        <v>19</v>
      </c>
      <c r="C19" s="21">
        <v>1002</v>
      </c>
      <c r="D19" s="21" t="s">
        <v>33</v>
      </c>
      <c r="E19" s="21" t="s">
        <v>25</v>
      </c>
      <c r="F19" s="21">
        <v>2.8</v>
      </c>
      <c r="G19" s="22">
        <v>129.06</v>
      </c>
      <c r="H19" s="23">
        <f t="shared" ref="H19:H35" si="3">G19-I19</f>
        <v>20.93</v>
      </c>
      <c r="I19" s="38">
        <v>108.13</v>
      </c>
      <c r="J19" s="39">
        <f t="shared" ref="J19:J35" si="4">L19/G19</f>
        <v>4649.00046490005</v>
      </c>
      <c r="K19" s="22">
        <f t="shared" ref="K19:K34" si="5">L19/I19</f>
        <v>5548.87635253861</v>
      </c>
      <c r="L19" s="22">
        <v>600000</v>
      </c>
      <c r="M19" s="22"/>
      <c r="N19" s="40" t="s">
        <v>22</v>
      </c>
      <c r="O19" s="40" t="s">
        <v>23</v>
      </c>
      <c r="P19" s="37"/>
    </row>
    <row r="20" s="1" customFormat="1" spans="1:16">
      <c r="A20" s="20">
        <v>16</v>
      </c>
      <c r="B20" s="21" t="s">
        <v>19</v>
      </c>
      <c r="C20" s="21">
        <v>1102</v>
      </c>
      <c r="D20" s="21" t="s">
        <v>34</v>
      </c>
      <c r="E20" s="21" t="s">
        <v>21</v>
      </c>
      <c r="F20" s="21">
        <v>2.8</v>
      </c>
      <c r="G20" s="22">
        <v>129.06</v>
      </c>
      <c r="H20" s="23">
        <v>20.93</v>
      </c>
      <c r="I20" s="38">
        <v>108.13</v>
      </c>
      <c r="J20" s="39">
        <f t="shared" si="4"/>
        <v>4649.00046490005</v>
      </c>
      <c r="K20" s="22">
        <f t="shared" si="5"/>
        <v>5548.87635253861</v>
      </c>
      <c r="L20" s="22">
        <v>600000</v>
      </c>
      <c r="M20" s="22"/>
      <c r="N20" s="40" t="s">
        <v>22</v>
      </c>
      <c r="O20" s="40" t="s">
        <v>23</v>
      </c>
      <c r="P20" s="37"/>
    </row>
    <row r="21" s="1" customFormat="1" spans="1:16">
      <c r="A21" s="16">
        <v>17</v>
      </c>
      <c r="B21" s="17" t="s">
        <v>19</v>
      </c>
      <c r="C21" s="17">
        <v>1103</v>
      </c>
      <c r="D21" s="17" t="s">
        <v>35</v>
      </c>
      <c r="E21" s="17" t="s">
        <v>21</v>
      </c>
      <c r="F21" s="17">
        <v>2.8</v>
      </c>
      <c r="G21" s="18">
        <v>100.13</v>
      </c>
      <c r="H21" s="19">
        <f>G21-I21</f>
        <v>16.24</v>
      </c>
      <c r="I21" s="34">
        <v>83.89</v>
      </c>
      <c r="J21" s="35">
        <f t="shared" si="4"/>
        <v>5405.22418604651</v>
      </c>
      <c r="K21" s="18">
        <f t="shared" si="5"/>
        <v>6451.60445522514</v>
      </c>
      <c r="L21" s="18">
        <v>541225.097748837</v>
      </c>
      <c r="M21" s="18"/>
      <c r="N21" s="36" t="s">
        <v>22</v>
      </c>
      <c r="O21" s="36" t="s">
        <v>23</v>
      </c>
      <c r="P21" s="37"/>
    </row>
    <row r="22" s="1" customFormat="1" spans="1:16">
      <c r="A22" s="20">
        <v>18</v>
      </c>
      <c r="B22" s="21" t="s">
        <v>19</v>
      </c>
      <c r="C22" s="21">
        <v>1302</v>
      </c>
      <c r="D22" s="21" t="s">
        <v>36</v>
      </c>
      <c r="E22" s="21" t="s">
        <v>25</v>
      </c>
      <c r="F22" s="21">
        <v>2.8</v>
      </c>
      <c r="G22" s="22">
        <v>129.06</v>
      </c>
      <c r="H22" s="23">
        <f t="shared" si="3"/>
        <v>20.93</v>
      </c>
      <c r="I22" s="38">
        <v>108.13</v>
      </c>
      <c r="J22" s="39">
        <f t="shared" si="4"/>
        <v>4649.00046490005</v>
      </c>
      <c r="K22" s="22">
        <f t="shared" si="5"/>
        <v>5548.87635253861</v>
      </c>
      <c r="L22" s="22">
        <v>600000</v>
      </c>
      <c r="M22" s="22"/>
      <c r="N22" s="40" t="s">
        <v>22</v>
      </c>
      <c r="O22" s="40" t="s">
        <v>23</v>
      </c>
      <c r="P22" s="37"/>
    </row>
    <row r="23" s="1" customFormat="1" spans="1:16">
      <c r="A23" s="20">
        <v>19</v>
      </c>
      <c r="B23" s="21" t="s">
        <v>19</v>
      </c>
      <c r="C23" s="21">
        <v>1402</v>
      </c>
      <c r="D23" s="21" t="s">
        <v>37</v>
      </c>
      <c r="E23" s="21" t="s">
        <v>25</v>
      </c>
      <c r="F23" s="21">
        <v>2.8</v>
      </c>
      <c r="G23" s="22">
        <v>129.06</v>
      </c>
      <c r="H23" s="23">
        <f t="shared" si="3"/>
        <v>20.93</v>
      </c>
      <c r="I23" s="38">
        <v>108.13</v>
      </c>
      <c r="J23" s="39">
        <f t="shared" si="4"/>
        <v>4649.00046490005</v>
      </c>
      <c r="K23" s="22">
        <f t="shared" si="5"/>
        <v>5548.87635253861</v>
      </c>
      <c r="L23" s="22">
        <v>600000</v>
      </c>
      <c r="M23" s="22"/>
      <c r="N23" s="40" t="s">
        <v>22</v>
      </c>
      <c r="O23" s="40" t="s">
        <v>23</v>
      </c>
      <c r="P23" s="37"/>
    </row>
    <row r="24" s="1" customFormat="1" spans="1:16">
      <c r="A24" s="16">
        <v>20</v>
      </c>
      <c r="B24" s="17" t="s">
        <v>19</v>
      </c>
      <c r="C24" s="17">
        <v>1403</v>
      </c>
      <c r="D24" s="17" t="s">
        <v>38</v>
      </c>
      <c r="E24" s="17" t="s">
        <v>21</v>
      </c>
      <c r="F24" s="17">
        <v>2.8</v>
      </c>
      <c r="G24" s="18">
        <v>100.13</v>
      </c>
      <c r="H24" s="19">
        <f t="shared" si="3"/>
        <v>16.24</v>
      </c>
      <c r="I24" s="34">
        <v>83.89</v>
      </c>
      <c r="J24" s="35">
        <f t="shared" si="4"/>
        <v>5427.54976744186</v>
      </c>
      <c r="K24" s="18">
        <f t="shared" si="5"/>
        <v>6478.25197537195</v>
      </c>
      <c r="L24" s="18">
        <v>543460.558213953</v>
      </c>
      <c r="M24" s="18"/>
      <c r="N24" s="36" t="s">
        <v>22</v>
      </c>
      <c r="O24" s="36" t="s">
        <v>23</v>
      </c>
      <c r="P24" s="37"/>
    </row>
    <row r="25" s="1" customFormat="1" spans="1:16">
      <c r="A25" s="20">
        <v>21</v>
      </c>
      <c r="B25" s="21" t="s">
        <v>19</v>
      </c>
      <c r="C25" s="21">
        <v>1502</v>
      </c>
      <c r="D25" s="21" t="s">
        <v>39</v>
      </c>
      <c r="E25" s="21" t="s">
        <v>25</v>
      </c>
      <c r="F25" s="21">
        <v>2.8</v>
      </c>
      <c r="G25" s="22">
        <v>129.06</v>
      </c>
      <c r="H25" s="23">
        <f t="shared" si="3"/>
        <v>20.93</v>
      </c>
      <c r="I25" s="38">
        <v>108.13</v>
      </c>
      <c r="J25" s="39">
        <f t="shared" si="4"/>
        <v>4649.00046490005</v>
      </c>
      <c r="K25" s="22">
        <f t="shared" si="5"/>
        <v>5548.87635253861</v>
      </c>
      <c r="L25" s="22">
        <v>600000</v>
      </c>
      <c r="M25" s="22"/>
      <c r="N25" s="40" t="s">
        <v>22</v>
      </c>
      <c r="O25" s="40" t="s">
        <v>23</v>
      </c>
      <c r="P25" s="37"/>
    </row>
    <row r="26" s="1" customFormat="1" spans="1:16">
      <c r="A26" s="20">
        <v>22</v>
      </c>
      <c r="B26" s="21" t="s">
        <v>19</v>
      </c>
      <c r="C26" s="21">
        <v>1602</v>
      </c>
      <c r="D26" s="21" t="s">
        <v>40</v>
      </c>
      <c r="E26" s="21" t="s">
        <v>25</v>
      </c>
      <c r="F26" s="21">
        <v>2.8</v>
      </c>
      <c r="G26" s="22">
        <v>129.06</v>
      </c>
      <c r="H26" s="23">
        <f t="shared" si="3"/>
        <v>20.93</v>
      </c>
      <c r="I26" s="38">
        <v>108.13</v>
      </c>
      <c r="J26" s="39">
        <f t="shared" si="4"/>
        <v>4649.00046490005</v>
      </c>
      <c r="K26" s="22">
        <f t="shared" si="5"/>
        <v>5548.87635253861</v>
      </c>
      <c r="L26" s="22">
        <v>600000</v>
      </c>
      <c r="M26" s="22"/>
      <c r="N26" s="40" t="s">
        <v>22</v>
      </c>
      <c r="O26" s="40" t="s">
        <v>23</v>
      </c>
      <c r="P26" s="37"/>
    </row>
    <row r="27" s="1" customFormat="1" spans="1:16">
      <c r="A27" s="16">
        <v>23</v>
      </c>
      <c r="B27" s="17" t="s">
        <v>19</v>
      </c>
      <c r="C27" s="17">
        <v>1603</v>
      </c>
      <c r="D27" s="17" t="s">
        <v>41</v>
      </c>
      <c r="E27" s="17" t="s">
        <v>21</v>
      </c>
      <c r="F27" s="17">
        <v>2.8</v>
      </c>
      <c r="G27" s="18">
        <v>100.13</v>
      </c>
      <c r="H27" s="19">
        <f t="shared" si="3"/>
        <v>16.24</v>
      </c>
      <c r="I27" s="34">
        <v>83.89</v>
      </c>
      <c r="J27" s="35">
        <f t="shared" si="4"/>
        <v>5516.85209302325</v>
      </c>
      <c r="K27" s="18">
        <f t="shared" si="5"/>
        <v>6584.84205595921</v>
      </c>
      <c r="L27" s="18">
        <v>552402.400074418</v>
      </c>
      <c r="M27" s="18"/>
      <c r="N27" s="36" t="s">
        <v>22</v>
      </c>
      <c r="O27" s="36" t="s">
        <v>23</v>
      </c>
      <c r="P27" s="37"/>
    </row>
    <row r="28" s="1" customFormat="1" spans="1:16">
      <c r="A28" s="20">
        <v>24</v>
      </c>
      <c r="B28" s="21" t="s">
        <v>19</v>
      </c>
      <c r="C28" s="21">
        <v>1702</v>
      </c>
      <c r="D28" s="21" t="s">
        <v>42</v>
      </c>
      <c r="E28" s="21" t="s">
        <v>25</v>
      </c>
      <c r="F28" s="21">
        <v>2.8</v>
      </c>
      <c r="G28" s="22">
        <v>129.06</v>
      </c>
      <c r="H28" s="23">
        <f t="shared" si="3"/>
        <v>20.93</v>
      </c>
      <c r="I28" s="38">
        <v>108.13</v>
      </c>
      <c r="J28" s="39">
        <f t="shared" si="4"/>
        <v>4649.00046490005</v>
      </c>
      <c r="K28" s="22">
        <f t="shared" si="5"/>
        <v>5548.87635253861</v>
      </c>
      <c r="L28" s="22">
        <v>600000</v>
      </c>
      <c r="M28" s="22"/>
      <c r="N28" s="40" t="s">
        <v>22</v>
      </c>
      <c r="O28" s="40" t="s">
        <v>23</v>
      </c>
      <c r="P28" s="37"/>
    </row>
    <row r="29" s="1" customFormat="1" spans="1:16">
      <c r="A29" s="16">
        <v>25</v>
      </c>
      <c r="B29" s="17" t="s">
        <v>19</v>
      </c>
      <c r="C29" s="17">
        <v>1703</v>
      </c>
      <c r="D29" s="17" t="s">
        <v>42</v>
      </c>
      <c r="E29" s="17" t="s">
        <v>21</v>
      </c>
      <c r="F29" s="17">
        <v>2.8</v>
      </c>
      <c r="G29" s="18">
        <v>100.13</v>
      </c>
      <c r="H29" s="19">
        <f t="shared" si="3"/>
        <v>16.24</v>
      </c>
      <c r="I29" s="34">
        <v>83.89</v>
      </c>
      <c r="J29" s="35">
        <f t="shared" si="4"/>
        <v>5539.17767441861</v>
      </c>
      <c r="K29" s="18">
        <f t="shared" si="5"/>
        <v>6611.48957610603</v>
      </c>
      <c r="L29" s="18">
        <v>554637.860539535</v>
      </c>
      <c r="M29" s="18"/>
      <c r="N29" s="36" t="s">
        <v>22</v>
      </c>
      <c r="O29" s="36" t="s">
        <v>23</v>
      </c>
      <c r="P29" s="37"/>
    </row>
    <row r="30" s="1" customFormat="1" spans="1:16">
      <c r="A30" s="20">
        <v>26</v>
      </c>
      <c r="B30" s="21" t="s">
        <v>19</v>
      </c>
      <c r="C30" s="21">
        <v>1802</v>
      </c>
      <c r="D30" s="21" t="s">
        <v>43</v>
      </c>
      <c r="E30" s="21" t="s">
        <v>25</v>
      </c>
      <c r="F30" s="21">
        <v>2.8</v>
      </c>
      <c r="G30" s="22">
        <v>129.06</v>
      </c>
      <c r="H30" s="23">
        <f t="shared" si="3"/>
        <v>20.93</v>
      </c>
      <c r="I30" s="38">
        <v>108.13</v>
      </c>
      <c r="J30" s="39">
        <f t="shared" si="4"/>
        <v>4649.00046490005</v>
      </c>
      <c r="K30" s="22">
        <f t="shared" si="5"/>
        <v>5548.87635253861</v>
      </c>
      <c r="L30" s="22">
        <v>600000</v>
      </c>
      <c r="M30" s="22"/>
      <c r="N30" s="40" t="s">
        <v>22</v>
      </c>
      <c r="O30" s="40" t="s">
        <v>23</v>
      </c>
      <c r="P30" s="37"/>
    </row>
    <row r="31" spans="1:16">
      <c r="A31" s="12">
        <v>27</v>
      </c>
      <c r="B31" s="13" t="s">
        <v>19</v>
      </c>
      <c r="C31" s="13">
        <v>1803</v>
      </c>
      <c r="D31" s="13" t="s">
        <v>43</v>
      </c>
      <c r="E31" s="13" t="s">
        <v>21</v>
      </c>
      <c r="F31" s="13">
        <v>2.8</v>
      </c>
      <c r="G31" s="14">
        <v>100.13</v>
      </c>
      <c r="H31" s="15">
        <f t="shared" si="3"/>
        <v>16.24</v>
      </c>
      <c r="I31" s="30">
        <v>83.89</v>
      </c>
      <c r="J31" s="31">
        <f t="shared" si="4"/>
        <v>4732.80095875362</v>
      </c>
      <c r="K31" s="14">
        <f t="shared" ref="K31:K62" si="6">L31/I31</f>
        <v>5649.00894027894</v>
      </c>
      <c r="L31" s="14">
        <v>473895.36</v>
      </c>
      <c r="M31" s="14"/>
      <c r="N31" s="32" t="s">
        <v>22</v>
      </c>
      <c r="O31" s="32" t="s">
        <v>23</v>
      </c>
      <c r="P31" s="33"/>
    </row>
    <row r="32" spans="1:16">
      <c r="A32" s="12">
        <v>28</v>
      </c>
      <c r="B32" s="13" t="s">
        <v>44</v>
      </c>
      <c r="C32" s="13">
        <v>201</v>
      </c>
      <c r="D32" s="13" t="s">
        <v>45</v>
      </c>
      <c r="E32" s="13" t="s">
        <v>21</v>
      </c>
      <c r="F32" s="13">
        <v>3.6</v>
      </c>
      <c r="G32" s="14">
        <v>105.47</v>
      </c>
      <c r="H32" s="15">
        <v>16.71</v>
      </c>
      <c r="I32" s="30">
        <v>88.76</v>
      </c>
      <c r="J32" s="14">
        <f t="shared" si="4"/>
        <v>5523.20291571062</v>
      </c>
      <c r="K32" s="14">
        <f t="shared" si="6"/>
        <v>6563.00373501576</v>
      </c>
      <c r="L32" s="14">
        <v>582532.211519999</v>
      </c>
      <c r="M32" s="14"/>
      <c r="N32" s="32" t="s">
        <v>22</v>
      </c>
      <c r="O32" s="32" t="s">
        <v>23</v>
      </c>
      <c r="P32" s="33"/>
    </row>
    <row r="33" spans="1:16">
      <c r="A33" s="12">
        <v>29</v>
      </c>
      <c r="B33" s="13" t="s">
        <v>44</v>
      </c>
      <c r="C33" s="13">
        <v>202</v>
      </c>
      <c r="D33" s="13" t="s">
        <v>45</v>
      </c>
      <c r="E33" s="13" t="s">
        <v>21</v>
      </c>
      <c r="F33" s="13">
        <v>3.6</v>
      </c>
      <c r="G33" s="14">
        <v>106.18</v>
      </c>
      <c r="H33" s="15">
        <v>16.82</v>
      </c>
      <c r="I33" s="30">
        <v>89.36</v>
      </c>
      <c r="J33" s="14">
        <f t="shared" ref="J33:J64" si="7">L33/G33</f>
        <v>5523.20616311922</v>
      </c>
      <c r="K33" s="14">
        <f t="shared" si="6"/>
        <v>6562.82487018799</v>
      </c>
      <c r="L33" s="14">
        <v>586454.030399999</v>
      </c>
      <c r="M33" s="14"/>
      <c r="N33" s="32" t="s">
        <v>22</v>
      </c>
      <c r="O33" s="32" t="s">
        <v>23</v>
      </c>
      <c r="P33" s="33"/>
    </row>
    <row r="34" spans="1:16">
      <c r="A34" s="12">
        <v>30</v>
      </c>
      <c r="B34" s="13" t="s">
        <v>44</v>
      </c>
      <c r="C34" s="13">
        <v>203</v>
      </c>
      <c r="D34" s="13" t="s">
        <v>45</v>
      </c>
      <c r="E34" s="13" t="s">
        <v>25</v>
      </c>
      <c r="F34" s="13">
        <v>3.6</v>
      </c>
      <c r="G34" s="14">
        <v>128.23</v>
      </c>
      <c r="H34" s="15">
        <v>20.32</v>
      </c>
      <c r="I34" s="30">
        <v>107.91</v>
      </c>
      <c r="J34" s="14">
        <f t="shared" si="7"/>
        <v>5848.8653201279</v>
      </c>
      <c r="K34" s="14">
        <f t="shared" si="6"/>
        <v>6950.23630803447</v>
      </c>
      <c r="L34" s="14">
        <v>750000</v>
      </c>
      <c r="M34" s="14"/>
      <c r="N34" s="32" t="s">
        <v>22</v>
      </c>
      <c r="O34" s="32" t="s">
        <v>23</v>
      </c>
      <c r="P34" s="33"/>
    </row>
    <row r="35" spans="1:16">
      <c r="A35" s="12">
        <v>31</v>
      </c>
      <c r="B35" s="13" t="s">
        <v>44</v>
      </c>
      <c r="C35" s="13">
        <v>204</v>
      </c>
      <c r="D35" s="13" t="s">
        <v>45</v>
      </c>
      <c r="E35" s="13" t="s">
        <v>25</v>
      </c>
      <c r="F35" s="13">
        <v>3.6</v>
      </c>
      <c r="G35" s="14">
        <v>128.3</v>
      </c>
      <c r="H35" s="15">
        <v>20.33</v>
      </c>
      <c r="I35" s="30">
        <v>107.97</v>
      </c>
      <c r="J35" s="14">
        <f t="shared" si="7"/>
        <v>6091.91831644583</v>
      </c>
      <c r="K35" s="14">
        <f t="shared" si="6"/>
        <v>7238.9841622673</v>
      </c>
      <c r="L35" s="14">
        <v>781593.12</v>
      </c>
      <c r="M35" s="14"/>
      <c r="N35" s="32" t="s">
        <v>22</v>
      </c>
      <c r="O35" s="32" t="s">
        <v>23</v>
      </c>
      <c r="P35" s="33"/>
    </row>
    <row r="36" spans="1:16">
      <c r="A36" s="12">
        <v>32</v>
      </c>
      <c r="B36" s="13" t="s">
        <v>44</v>
      </c>
      <c r="C36" s="13">
        <v>301</v>
      </c>
      <c r="D36" s="13" t="s">
        <v>46</v>
      </c>
      <c r="E36" s="13" t="s">
        <v>21</v>
      </c>
      <c r="F36" s="13">
        <v>2.8</v>
      </c>
      <c r="G36" s="14">
        <v>105.47</v>
      </c>
      <c r="H36" s="15">
        <v>16.71</v>
      </c>
      <c r="I36" s="30">
        <v>88.76</v>
      </c>
      <c r="J36" s="14">
        <f t="shared" si="7"/>
        <v>5543.05765810183</v>
      </c>
      <c r="K36" s="14">
        <f t="shared" si="6"/>
        <v>6586.59634069401</v>
      </c>
      <c r="L36" s="14">
        <v>584626.2912</v>
      </c>
      <c r="M36" s="14"/>
      <c r="N36" s="32" t="s">
        <v>22</v>
      </c>
      <c r="O36" s="32" t="s">
        <v>23</v>
      </c>
      <c r="P36" s="33"/>
    </row>
    <row r="37" spans="1:16">
      <c r="A37" s="12">
        <v>33</v>
      </c>
      <c r="B37" s="13" t="s">
        <v>44</v>
      </c>
      <c r="C37" s="13">
        <v>302</v>
      </c>
      <c r="D37" s="13" t="s">
        <v>46</v>
      </c>
      <c r="E37" s="13" t="s">
        <v>21</v>
      </c>
      <c r="F37" s="13">
        <v>2.8</v>
      </c>
      <c r="G37" s="14">
        <v>106.18</v>
      </c>
      <c r="H37" s="15">
        <v>16.82</v>
      </c>
      <c r="I37" s="30">
        <v>89.36</v>
      </c>
      <c r="J37" s="14">
        <f t="shared" si="7"/>
        <v>5543.06282011678</v>
      </c>
      <c r="K37" s="14">
        <f t="shared" si="6"/>
        <v>6586.41909400179</v>
      </c>
      <c r="L37" s="14">
        <v>588562.41024</v>
      </c>
      <c r="M37" s="14"/>
      <c r="N37" s="32" t="s">
        <v>22</v>
      </c>
      <c r="O37" s="32" t="s">
        <v>23</v>
      </c>
      <c r="P37" s="33"/>
    </row>
    <row r="38" spans="1:16">
      <c r="A38" s="12">
        <v>34</v>
      </c>
      <c r="B38" s="13" t="s">
        <v>44</v>
      </c>
      <c r="C38" s="13">
        <v>303</v>
      </c>
      <c r="D38" s="13" t="s">
        <v>46</v>
      </c>
      <c r="E38" s="13" t="s">
        <v>25</v>
      </c>
      <c r="F38" s="13">
        <v>2.8</v>
      </c>
      <c r="G38" s="14">
        <v>128.23</v>
      </c>
      <c r="H38" s="15">
        <v>20.32</v>
      </c>
      <c r="I38" s="30">
        <v>107.91</v>
      </c>
      <c r="J38" s="14">
        <f t="shared" si="7"/>
        <v>5757.15511190829</v>
      </c>
      <c r="K38" s="14">
        <f t="shared" si="6"/>
        <v>6841.25660272449</v>
      </c>
      <c r="L38" s="14">
        <v>738240</v>
      </c>
      <c r="M38" s="14"/>
      <c r="N38" s="32" t="s">
        <v>22</v>
      </c>
      <c r="O38" s="32" t="s">
        <v>23</v>
      </c>
      <c r="P38" s="33"/>
    </row>
    <row r="39" spans="1:16">
      <c r="A39" s="12">
        <v>35</v>
      </c>
      <c r="B39" s="13" t="s">
        <v>44</v>
      </c>
      <c r="C39" s="13">
        <v>304</v>
      </c>
      <c r="D39" s="13" t="s">
        <v>46</v>
      </c>
      <c r="E39" s="13" t="s">
        <v>25</v>
      </c>
      <c r="F39" s="13">
        <v>2.8</v>
      </c>
      <c r="G39" s="14">
        <v>128.23</v>
      </c>
      <c r="H39" s="15">
        <v>20.32</v>
      </c>
      <c r="I39" s="30">
        <v>107.91</v>
      </c>
      <c r="J39" s="14">
        <f t="shared" si="7"/>
        <v>6115.5279107853</v>
      </c>
      <c r="K39" s="14">
        <f t="shared" si="6"/>
        <v>7267.11281623574</v>
      </c>
      <c r="L39" s="14">
        <v>784194.143999999</v>
      </c>
      <c r="M39" s="14"/>
      <c r="N39" s="32" t="s">
        <v>22</v>
      </c>
      <c r="O39" s="32" t="s">
        <v>23</v>
      </c>
      <c r="P39" s="33"/>
    </row>
    <row r="40" spans="1:16">
      <c r="A40" s="12">
        <v>36</v>
      </c>
      <c r="B40" s="13" t="s">
        <v>44</v>
      </c>
      <c r="C40" s="13">
        <v>401</v>
      </c>
      <c r="D40" s="13" t="s">
        <v>47</v>
      </c>
      <c r="E40" s="13" t="s">
        <v>21</v>
      </c>
      <c r="F40" s="13">
        <v>2.8</v>
      </c>
      <c r="G40" s="14">
        <v>105.47</v>
      </c>
      <c r="H40" s="15">
        <v>16.71</v>
      </c>
      <c r="I40" s="30">
        <v>88.76</v>
      </c>
      <c r="J40" s="14">
        <f t="shared" si="7"/>
        <v>5523.20291571062</v>
      </c>
      <c r="K40" s="14">
        <f t="shared" si="6"/>
        <v>6563.00373501576</v>
      </c>
      <c r="L40" s="14">
        <v>582532.211519999</v>
      </c>
      <c r="M40" s="14"/>
      <c r="N40" s="32" t="s">
        <v>22</v>
      </c>
      <c r="O40" s="32" t="s">
        <v>23</v>
      </c>
      <c r="P40" s="33"/>
    </row>
    <row r="41" spans="1:16">
      <c r="A41" s="12">
        <v>37</v>
      </c>
      <c r="B41" s="13" t="s">
        <v>44</v>
      </c>
      <c r="C41" s="13">
        <v>402</v>
      </c>
      <c r="D41" s="13" t="s">
        <v>47</v>
      </c>
      <c r="E41" s="13" t="s">
        <v>21</v>
      </c>
      <c r="F41" s="13">
        <v>2.8</v>
      </c>
      <c r="G41" s="14">
        <v>106.18</v>
      </c>
      <c r="H41" s="15">
        <v>16.82</v>
      </c>
      <c r="I41" s="30">
        <v>89.36</v>
      </c>
      <c r="J41" s="14">
        <f t="shared" si="7"/>
        <v>5523.20616311922</v>
      </c>
      <c r="K41" s="14">
        <f t="shared" si="6"/>
        <v>6562.82487018799</v>
      </c>
      <c r="L41" s="14">
        <v>586454.030399999</v>
      </c>
      <c r="M41" s="14"/>
      <c r="N41" s="32" t="s">
        <v>22</v>
      </c>
      <c r="O41" s="32" t="s">
        <v>23</v>
      </c>
      <c r="P41" s="33"/>
    </row>
    <row r="42" spans="1:16">
      <c r="A42" s="12">
        <v>38</v>
      </c>
      <c r="B42" s="13" t="s">
        <v>44</v>
      </c>
      <c r="C42" s="13">
        <v>403</v>
      </c>
      <c r="D42" s="13" t="s">
        <v>47</v>
      </c>
      <c r="E42" s="13" t="s">
        <v>25</v>
      </c>
      <c r="F42" s="13">
        <v>2.8</v>
      </c>
      <c r="G42" s="14">
        <v>128.23</v>
      </c>
      <c r="H42" s="15">
        <v>20.32</v>
      </c>
      <c r="I42" s="30">
        <v>107.91</v>
      </c>
      <c r="J42" s="14">
        <f t="shared" si="7"/>
        <v>5848.8653201279</v>
      </c>
      <c r="K42" s="14">
        <f t="shared" si="6"/>
        <v>6950.23630803447</v>
      </c>
      <c r="L42" s="14">
        <v>750000</v>
      </c>
      <c r="M42" s="14"/>
      <c r="N42" s="32" t="s">
        <v>22</v>
      </c>
      <c r="O42" s="32" t="s">
        <v>23</v>
      </c>
      <c r="P42" s="33"/>
    </row>
    <row r="43" spans="1:16">
      <c r="A43" s="12">
        <v>39</v>
      </c>
      <c r="B43" s="13" t="s">
        <v>44</v>
      </c>
      <c r="C43" s="13">
        <v>404</v>
      </c>
      <c r="D43" s="13" t="s">
        <v>47</v>
      </c>
      <c r="E43" s="13" t="s">
        <v>25</v>
      </c>
      <c r="F43" s="13">
        <v>2.8</v>
      </c>
      <c r="G43" s="14">
        <v>128.23</v>
      </c>
      <c r="H43" s="15">
        <v>20.32</v>
      </c>
      <c r="I43" s="30">
        <v>107.91</v>
      </c>
      <c r="J43" s="14">
        <f t="shared" si="7"/>
        <v>6095.24385869141</v>
      </c>
      <c r="K43" s="14">
        <f t="shared" si="6"/>
        <v>7243.00917431193</v>
      </c>
      <c r="L43" s="14">
        <v>781593.12</v>
      </c>
      <c r="M43" s="14"/>
      <c r="N43" s="32" t="s">
        <v>22</v>
      </c>
      <c r="O43" s="32" t="s">
        <v>23</v>
      </c>
      <c r="P43" s="33"/>
    </row>
    <row r="44" spans="1:16">
      <c r="A44" s="12">
        <v>40</v>
      </c>
      <c r="B44" s="13" t="s">
        <v>44</v>
      </c>
      <c r="C44" s="13">
        <v>501</v>
      </c>
      <c r="D44" s="13" t="s">
        <v>48</v>
      </c>
      <c r="E44" s="13" t="s">
        <v>21</v>
      </c>
      <c r="F44" s="13">
        <v>2.8</v>
      </c>
      <c r="G44" s="14">
        <v>105.47</v>
      </c>
      <c r="H44" s="15">
        <v>16.71</v>
      </c>
      <c r="I44" s="30">
        <v>88.76</v>
      </c>
      <c r="J44" s="14">
        <f t="shared" si="7"/>
        <v>5582.78409102114</v>
      </c>
      <c r="K44" s="14">
        <f t="shared" si="6"/>
        <v>6633.80169085173</v>
      </c>
      <c r="L44" s="14">
        <v>588816.23808</v>
      </c>
      <c r="M44" s="14"/>
      <c r="N44" s="32" t="s">
        <v>22</v>
      </c>
      <c r="O44" s="32" t="s">
        <v>23</v>
      </c>
      <c r="P44" s="33"/>
    </row>
    <row r="45" spans="1:16">
      <c r="A45" s="12">
        <v>41</v>
      </c>
      <c r="B45" s="13" t="s">
        <v>44</v>
      </c>
      <c r="C45" s="13">
        <v>502</v>
      </c>
      <c r="D45" s="13" t="s">
        <v>48</v>
      </c>
      <c r="E45" s="13" t="s">
        <v>21</v>
      </c>
      <c r="F45" s="13">
        <v>2.8</v>
      </c>
      <c r="G45" s="14">
        <v>106.18</v>
      </c>
      <c r="H45" s="15">
        <v>16.82</v>
      </c>
      <c r="I45" s="30">
        <v>89.36</v>
      </c>
      <c r="J45" s="14">
        <f t="shared" si="7"/>
        <v>5582.7929689207</v>
      </c>
      <c r="K45" s="14">
        <f t="shared" si="6"/>
        <v>6633.62754521038</v>
      </c>
      <c r="L45" s="14">
        <v>592780.95744</v>
      </c>
      <c r="M45" s="14"/>
      <c r="N45" s="32" t="s">
        <v>22</v>
      </c>
      <c r="O45" s="32" t="s">
        <v>23</v>
      </c>
      <c r="P45" s="33"/>
    </row>
    <row r="46" spans="1:16">
      <c r="A46" s="12">
        <v>42</v>
      </c>
      <c r="B46" s="13" t="s">
        <v>44</v>
      </c>
      <c r="C46" s="13">
        <v>503</v>
      </c>
      <c r="D46" s="13" t="s">
        <v>48</v>
      </c>
      <c r="E46" s="13" t="s">
        <v>25</v>
      </c>
      <c r="F46" s="13">
        <v>2.8</v>
      </c>
      <c r="G46" s="14">
        <v>128.23</v>
      </c>
      <c r="H46" s="15">
        <v>20.32</v>
      </c>
      <c r="I46" s="30">
        <v>107.91</v>
      </c>
      <c r="J46" s="14">
        <f t="shared" si="7"/>
        <v>5757.15511190829</v>
      </c>
      <c r="K46" s="14">
        <f t="shared" si="6"/>
        <v>6841.25660272449</v>
      </c>
      <c r="L46" s="14">
        <v>738240</v>
      </c>
      <c r="M46" s="14"/>
      <c r="N46" s="32" t="s">
        <v>22</v>
      </c>
      <c r="O46" s="32" t="s">
        <v>23</v>
      </c>
      <c r="P46" s="33"/>
    </row>
    <row r="47" spans="1:16">
      <c r="A47" s="12">
        <v>43</v>
      </c>
      <c r="B47" s="13" t="s">
        <v>44</v>
      </c>
      <c r="C47" s="13">
        <v>504</v>
      </c>
      <c r="D47" s="13" t="s">
        <v>48</v>
      </c>
      <c r="E47" s="13" t="s">
        <v>25</v>
      </c>
      <c r="F47" s="13">
        <v>2.8</v>
      </c>
      <c r="G47" s="14">
        <v>128.23</v>
      </c>
      <c r="H47" s="15">
        <v>20.32</v>
      </c>
      <c r="I47" s="30">
        <v>107.91</v>
      </c>
      <c r="J47" s="14">
        <f t="shared" si="7"/>
        <v>6156.08179053264</v>
      </c>
      <c r="K47" s="14">
        <f t="shared" si="6"/>
        <v>7315.3031971087</v>
      </c>
      <c r="L47" s="14">
        <v>789394.368</v>
      </c>
      <c r="M47" s="14"/>
      <c r="N47" s="32" t="s">
        <v>22</v>
      </c>
      <c r="O47" s="32" t="s">
        <v>23</v>
      </c>
      <c r="P47" s="33"/>
    </row>
    <row r="48" spans="1:16">
      <c r="A48" s="12">
        <v>44</v>
      </c>
      <c r="B48" s="13" t="s">
        <v>44</v>
      </c>
      <c r="C48" s="13">
        <v>601</v>
      </c>
      <c r="D48" s="13" t="s">
        <v>49</v>
      </c>
      <c r="E48" s="13" t="s">
        <v>21</v>
      </c>
      <c r="F48" s="13">
        <v>2.8</v>
      </c>
      <c r="G48" s="14">
        <v>105.47</v>
      </c>
      <c r="H48" s="15">
        <v>16.71</v>
      </c>
      <c r="I48" s="30">
        <v>88.76</v>
      </c>
      <c r="J48" s="14">
        <f t="shared" si="7"/>
        <v>5602.6473074808</v>
      </c>
      <c r="K48" s="14">
        <f t="shared" si="6"/>
        <v>6657.4043659306</v>
      </c>
      <c r="L48" s="14">
        <v>590911.21152</v>
      </c>
      <c r="M48" s="14"/>
      <c r="N48" s="32" t="s">
        <v>22</v>
      </c>
      <c r="O48" s="32" t="s">
        <v>23</v>
      </c>
      <c r="P48" s="33"/>
    </row>
    <row r="49" spans="1:16">
      <c r="A49" s="12">
        <v>45</v>
      </c>
      <c r="B49" s="13" t="s">
        <v>44</v>
      </c>
      <c r="C49" s="13">
        <v>602</v>
      </c>
      <c r="D49" s="13" t="s">
        <v>49</v>
      </c>
      <c r="E49" s="13" t="s">
        <v>21</v>
      </c>
      <c r="F49" s="13">
        <v>2.8</v>
      </c>
      <c r="G49" s="14">
        <v>106.18</v>
      </c>
      <c r="H49" s="15">
        <v>16.82</v>
      </c>
      <c r="I49" s="30">
        <v>89.36</v>
      </c>
      <c r="J49" s="14">
        <f t="shared" si="7"/>
        <v>5602.64962591826</v>
      </c>
      <c r="K49" s="14">
        <f t="shared" si="6"/>
        <v>6657.22176902419</v>
      </c>
      <c r="L49" s="14">
        <v>594889.337280001</v>
      </c>
      <c r="M49" s="14"/>
      <c r="N49" s="32" t="s">
        <v>22</v>
      </c>
      <c r="O49" s="32" t="s">
        <v>23</v>
      </c>
      <c r="P49" s="33"/>
    </row>
    <row r="50" spans="1:16">
      <c r="A50" s="12">
        <v>46</v>
      </c>
      <c r="B50" s="13" t="s">
        <v>44</v>
      </c>
      <c r="C50" s="13">
        <v>603</v>
      </c>
      <c r="D50" s="13" t="s">
        <v>49</v>
      </c>
      <c r="E50" s="13" t="s">
        <v>25</v>
      </c>
      <c r="F50" s="13">
        <v>2.8</v>
      </c>
      <c r="G50" s="14">
        <v>128.23</v>
      </c>
      <c r="H50" s="15">
        <v>20.32</v>
      </c>
      <c r="I50" s="30">
        <v>107.91</v>
      </c>
      <c r="J50" s="14">
        <f t="shared" si="7"/>
        <v>5757.15511190829</v>
      </c>
      <c r="K50" s="14">
        <f t="shared" si="6"/>
        <v>6841.25660272449</v>
      </c>
      <c r="L50" s="14">
        <v>738240</v>
      </c>
      <c r="M50" s="14"/>
      <c r="N50" s="32" t="s">
        <v>22</v>
      </c>
      <c r="O50" s="32" t="s">
        <v>23</v>
      </c>
      <c r="P50" s="33"/>
    </row>
    <row r="51" spans="1:16">
      <c r="A51" s="12">
        <v>47</v>
      </c>
      <c r="B51" s="13" t="s">
        <v>44</v>
      </c>
      <c r="C51" s="13">
        <v>604</v>
      </c>
      <c r="D51" s="13" t="s">
        <v>49</v>
      </c>
      <c r="E51" s="13" t="s">
        <v>25</v>
      </c>
      <c r="F51" s="13">
        <v>2.8</v>
      </c>
      <c r="G51" s="14">
        <v>128.23</v>
      </c>
      <c r="H51" s="15">
        <v>20.32</v>
      </c>
      <c r="I51" s="30">
        <v>107.91</v>
      </c>
      <c r="J51" s="14">
        <f t="shared" si="7"/>
        <v>6176.3587304063</v>
      </c>
      <c r="K51" s="14">
        <f t="shared" si="6"/>
        <v>7339.39838754518</v>
      </c>
      <c r="L51" s="14">
        <v>791994.48</v>
      </c>
      <c r="M51" s="14"/>
      <c r="N51" s="32" t="s">
        <v>22</v>
      </c>
      <c r="O51" s="32" t="s">
        <v>23</v>
      </c>
      <c r="P51" s="33"/>
    </row>
    <row r="52" spans="1:16">
      <c r="A52" s="12">
        <v>48</v>
      </c>
      <c r="B52" s="13" t="s">
        <v>44</v>
      </c>
      <c r="C52" s="13">
        <v>702</v>
      </c>
      <c r="D52" s="13" t="s">
        <v>50</v>
      </c>
      <c r="E52" s="13" t="s">
        <v>21</v>
      </c>
      <c r="F52" s="13">
        <v>2.8</v>
      </c>
      <c r="G52" s="14">
        <v>106.18</v>
      </c>
      <c r="H52" s="15">
        <v>16.82</v>
      </c>
      <c r="I52" s="30">
        <v>89.36</v>
      </c>
      <c r="J52" s="14">
        <f t="shared" si="7"/>
        <v>5622.5147003202</v>
      </c>
      <c r="K52" s="14">
        <f t="shared" si="6"/>
        <v>6680.82599462846</v>
      </c>
      <c r="L52" s="14">
        <v>596998.610879999</v>
      </c>
      <c r="M52" s="14"/>
      <c r="N52" s="32" t="s">
        <v>22</v>
      </c>
      <c r="O52" s="32" t="s">
        <v>23</v>
      </c>
      <c r="P52" s="33"/>
    </row>
    <row r="53" spans="1:16">
      <c r="A53" s="12">
        <v>49</v>
      </c>
      <c r="B53" s="13" t="s">
        <v>44</v>
      </c>
      <c r="C53" s="13">
        <v>703</v>
      </c>
      <c r="D53" s="13" t="s">
        <v>50</v>
      </c>
      <c r="E53" s="13" t="s">
        <v>25</v>
      </c>
      <c r="F53" s="13">
        <v>2.8</v>
      </c>
      <c r="G53" s="14">
        <v>128.23</v>
      </c>
      <c r="H53" s="15">
        <v>20.32</v>
      </c>
      <c r="I53" s="30">
        <v>107.91</v>
      </c>
      <c r="J53" s="14">
        <f t="shared" si="7"/>
        <v>5757.15511190829</v>
      </c>
      <c r="K53" s="14">
        <f t="shared" si="6"/>
        <v>6841.25660272449</v>
      </c>
      <c r="L53" s="14">
        <v>738240</v>
      </c>
      <c r="M53" s="14"/>
      <c r="N53" s="32" t="s">
        <v>22</v>
      </c>
      <c r="O53" s="32" t="s">
        <v>23</v>
      </c>
      <c r="P53" s="33"/>
    </row>
    <row r="54" spans="1:16">
      <c r="A54" s="12">
        <v>50</v>
      </c>
      <c r="B54" s="13" t="s">
        <v>44</v>
      </c>
      <c r="C54" s="13">
        <v>704</v>
      </c>
      <c r="D54" s="13" t="s">
        <v>50</v>
      </c>
      <c r="E54" s="13" t="s">
        <v>25</v>
      </c>
      <c r="F54" s="13">
        <v>2.8</v>
      </c>
      <c r="G54" s="14">
        <v>128.23</v>
      </c>
      <c r="H54" s="15">
        <v>20.32</v>
      </c>
      <c r="I54" s="30">
        <v>107.91</v>
      </c>
      <c r="J54" s="14">
        <f t="shared" si="7"/>
        <v>6196.63567027997</v>
      </c>
      <c r="K54" s="14">
        <f t="shared" si="6"/>
        <v>7363.49357798165</v>
      </c>
      <c r="L54" s="14">
        <v>794594.592</v>
      </c>
      <c r="M54" s="14"/>
      <c r="N54" s="32" t="s">
        <v>22</v>
      </c>
      <c r="O54" s="32" t="s">
        <v>23</v>
      </c>
      <c r="P54" s="33"/>
    </row>
    <row r="55" spans="1:16">
      <c r="A55" s="12">
        <v>51</v>
      </c>
      <c r="B55" s="13" t="s">
        <v>44</v>
      </c>
      <c r="C55" s="13">
        <v>801</v>
      </c>
      <c r="D55" s="13" t="s">
        <v>51</v>
      </c>
      <c r="E55" s="13" t="s">
        <v>21</v>
      </c>
      <c r="F55" s="13">
        <v>2.8</v>
      </c>
      <c r="G55" s="14">
        <v>105.47</v>
      </c>
      <c r="H55" s="15">
        <v>16.71</v>
      </c>
      <c r="I55" s="30">
        <v>88.76</v>
      </c>
      <c r="J55" s="14">
        <f t="shared" si="7"/>
        <v>5642.36526633166</v>
      </c>
      <c r="K55" s="14">
        <f t="shared" si="6"/>
        <v>6704.5996466877</v>
      </c>
      <c r="L55" s="14">
        <v>595100.26464</v>
      </c>
      <c r="M55" s="14"/>
      <c r="N55" s="32" t="s">
        <v>22</v>
      </c>
      <c r="O55" s="32" t="s">
        <v>23</v>
      </c>
      <c r="P55" s="33"/>
    </row>
    <row r="56" spans="1:16">
      <c r="A56" s="12">
        <v>52</v>
      </c>
      <c r="B56" s="13" t="s">
        <v>44</v>
      </c>
      <c r="C56" s="13">
        <v>802</v>
      </c>
      <c r="D56" s="13" t="s">
        <v>51</v>
      </c>
      <c r="E56" s="13" t="s">
        <v>21</v>
      </c>
      <c r="F56" s="13">
        <v>2.8</v>
      </c>
      <c r="G56" s="14">
        <v>106.18</v>
      </c>
      <c r="H56" s="15">
        <v>16.82</v>
      </c>
      <c r="I56" s="30">
        <v>89.36</v>
      </c>
      <c r="J56" s="14">
        <f t="shared" si="7"/>
        <v>5642.37135731776</v>
      </c>
      <c r="K56" s="14">
        <f t="shared" si="6"/>
        <v>6704.42021844226</v>
      </c>
      <c r="L56" s="14">
        <v>599106.99072</v>
      </c>
      <c r="M56" s="14"/>
      <c r="N56" s="32" t="s">
        <v>22</v>
      </c>
      <c r="O56" s="32" t="s">
        <v>23</v>
      </c>
      <c r="P56" s="33"/>
    </row>
    <row r="57" spans="1:16">
      <c r="A57" s="12">
        <v>53</v>
      </c>
      <c r="B57" s="13" t="s">
        <v>44</v>
      </c>
      <c r="C57" s="13">
        <v>803</v>
      </c>
      <c r="D57" s="13" t="s">
        <v>51</v>
      </c>
      <c r="E57" s="13" t="s">
        <v>25</v>
      </c>
      <c r="F57" s="13">
        <v>2.8</v>
      </c>
      <c r="G57" s="14">
        <v>128.23</v>
      </c>
      <c r="H57" s="15">
        <v>20.32</v>
      </c>
      <c r="I57" s="30">
        <v>107.91</v>
      </c>
      <c r="J57" s="14">
        <f t="shared" si="7"/>
        <v>5757.15511190829</v>
      </c>
      <c r="K57" s="14">
        <f t="shared" si="6"/>
        <v>6841.25660272449</v>
      </c>
      <c r="L57" s="14">
        <v>738240</v>
      </c>
      <c r="M57" s="14"/>
      <c r="N57" s="32" t="s">
        <v>22</v>
      </c>
      <c r="O57" s="32" t="s">
        <v>23</v>
      </c>
      <c r="P57" s="33"/>
    </row>
    <row r="58" spans="1:16">
      <c r="A58" s="12">
        <v>54</v>
      </c>
      <c r="B58" s="13" t="s">
        <v>44</v>
      </c>
      <c r="C58" s="13">
        <v>804</v>
      </c>
      <c r="D58" s="13" t="s">
        <v>51</v>
      </c>
      <c r="E58" s="13" t="s">
        <v>25</v>
      </c>
      <c r="F58" s="13">
        <v>2.8</v>
      </c>
      <c r="G58" s="14">
        <v>128.23</v>
      </c>
      <c r="H58" s="15">
        <v>20.32</v>
      </c>
      <c r="I58" s="30">
        <v>107.91</v>
      </c>
      <c r="J58" s="14">
        <f t="shared" si="7"/>
        <v>5848.8653201279</v>
      </c>
      <c r="K58" s="14">
        <f t="shared" si="6"/>
        <v>6950.23630803447</v>
      </c>
      <c r="L58" s="14">
        <v>750000</v>
      </c>
      <c r="M58" s="14"/>
      <c r="N58" s="32" t="s">
        <v>22</v>
      </c>
      <c r="O58" s="32" t="s">
        <v>23</v>
      </c>
      <c r="P58" s="33"/>
    </row>
    <row r="59" spans="1:16">
      <c r="A59" s="12">
        <v>55</v>
      </c>
      <c r="B59" s="13" t="s">
        <v>44</v>
      </c>
      <c r="C59" s="13">
        <v>901</v>
      </c>
      <c r="D59" s="13" t="s">
        <v>52</v>
      </c>
      <c r="E59" s="13" t="s">
        <v>21</v>
      </c>
      <c r="F59" s="13">
        <v>2.8</v>
      </c>
      <c r="G59" s="14">
        <v>105.47</v>
      </c>
      <c r="H59" s="15">
        <v>16.71</v>
      </c>
      <c r="I59" s="30">
        <v>88.76</v>
      </c>
      <c r="J59" s="14">
        <f t="shared" si="7"/>
        <v>5662.23695685977</v>
      </c>
      <c r="K59" s="14">
        <f t="shared" si="6"/>
        <v>6728.21239116719</v>
      </c>
      <c r="L59" s="14">
        <v>597196.13184</v>
      </c>
      <c r="M59" s="14"/>
      <c r="N59" s="32" t="s">
        <v>22</v>
      </c>
      <c r="O59" s="32" t="s">
        <v>23</v>
      </c>
      <c r="P59" s="33"/>
    </row>
    <row r="60" spans="1:16">
      <c r="A60" s="12">
        <v>56</v>
      </c>
      <c r="B60" s="13" t="s">
        <v>44</v>
      </c>
      <c r="C60" s="13">
        <v>902</v>
      </c>
      <c r="D60" s="13" t="s">
        <v>52</v>
      </c>
      <c r="E60" s="13" t="s">
        <v>21</v>
      </c>
      <c r="F60" s="13">
        <v>2.8</v>
      </c>
      <c r="G60" s="14">
        <v>106.18</v>
      </c>
      <c r="H60" s="15">
        <v>16.82</v>
      </c>
      <c r="I60" s="30">
        <v>89.36</v>
      </c>
      <c r="J60" s="14">
        <f t="shared" si="7"/>
        <v>5662.23643171972</v>
      </c>
      <c r="K60" s="14">
        <f t="shared" si="6"/>
        <v>6728.02444404655</v>
      </c>
      <c r="L60" s="14">
        <v>601216.26432</v>
      </c>
      <c r="M60" s="14"/>
      <c r="N60" s="32" t="s">
        <v>22</v>
      </c>
      <c r="O60" s="32" t="s">
        <v>23</v>
      </c>
      <c r="P60" s="33"/>
    </row>
    <row r="61" spans="1:16">
      <c r="A61" s="12">
        <v>57</v>
      </c>
      <c r="B61" s="13" t="s">
        <v>44</v>
      </c>
      <c r="C61" s="13">
        <v>903</v>
      </c>
      <c r="D61" s="13" t="s">
        <v>52</v>
      </c>
      <c r="E61" s="13" t="s">
        <v>25</v>
      </c>
      <c r="F61" s="13">
        <v>2.8</v>
      </c>
      <c r="G61" s="14">
        <v>128.23</v>
      </c>
      <c r="H61" s="15">
        <v>20.32</v>
      </c>
      <c r="I61" s="30">
        <v>107.91</v>
      </c>
      <c r="J61" s="14">
        <f t="shared" si="7"/>
        <v>5757.15511190829</v>
      </c>
      <c r="K61" s="14">
        <f t="shared" si="6"/>
        <v>6841.25660272449</v>
      </c>
      <c r="L61" s="14">
        <v>738240</v>
      </c>
      <c r="M61" s="14"/>
      <c r="N61" s="32" t="s">
        <v>22</v>
      </c>
      <c r="O61" s="32" t="s">
        <v>23</v>
      </c>
      <c r="P61" s="33"/>
    </row>
    <row r="62" spans="1:16">
      <c r="A62" s="12">
        <v>58</v>
      </c>
      <c r="B62" s="13" t="s">
        <v>44</v>
      </c>
      <c r="C62" s="13">
        <v>904</v>
      </c>
      <c r="D62" s="13" t="s">
        <v>52</v>
      </c>
      <c r="E62" s="13" t="s">
        <v>25</v>
      </c>
      <c r="F62" s="13">
        <v>2.8</v>
      </c>
      <c r="G62" s="14">
        <v>128.23</v>
      </c>
      <c r="H62" s="15">
        <v>20.32</v>
      </c>
      <c r="I62" s="30">
        <v>107.91</v>
      </c>
      <c r="J62" s="14">
        <f t="shared" si="7"/>
        <v>5848.8653201279</v>
      </c>
      <c r="K62" s="14">
        <f t="shared" ref="K62:K110" si="8">L62/I62</f>
        <v>6950.23630803447</v>
      </c>
      <c r="L62" s="14">
        <v>750000</v>
      </c>
      <c r="M62" s="14"/>
      <c r="N62" s="32" t="s">
        <v>22</v>
      </c>
      <c r="O62" s="32" t="s">
        <v>23</v>
      </c>
      <c r="P62" s="33"/>
    </row>
    <row r="63" spans="1:16">
      <c r="A63" s="12">
        <v>59</v>
      </c>
      <c r="B63" s="13" t="s">
        <v>44</v>
      </c>
      <c r="C63" s="13">
        <v>1001</v>
      </c>
      <c r="D63" s="13" t="s">
        <v>53</v>
      </c>
      <c r="E63" s="13" t="s">
        <v>21</v>
      </c>
      <c r="F63" s="13">
        <v>2.8</v>
      </c>
      <c r="G63" s="14">
        <v>105.47</v>
      </c>
      <c r="H63" s="15">
        <v>16.71</v>
      </c>
      <c r="I63" s="30">
        <v>88.76</v>
      </c>
      <c r="J63" s="14">
        <f t="shared" si="7"/>
        <v>5721.81813217029</v>
      </c>
      <c r="K63" s="14">
        <f t="shared" si="8"/>
        <v>6799.01034700315</v>
      </c>
      <c r="L63" s="14">
        <v>603480.1584</v>
      </c>
      <c r="M63" s="14"/>
      <c r="N63" s="32" t="s">
        <v>22</v>
      </c>
      <c r="O63" s="32" t="s">
        <v>23</v>
      </c>
      <c r="P63" s="33"/>
    </row>
    <row r="64" spans="1:16">
      <c r="A64" s="12">
        <v>60</v>
      </c>
      <c r="B64" s="13" t="s">
        <v>44</v>
      </c>
      <c r="C64" s="13">
        <v>1002</v>
      </c>
      <c r="D64" s="13" t="s">
        <v>53</v>
      </c>
      <c r="E64" s="13" t="s">
        <v>21</v>
      </c>
      <c r="F64" s="13">
        <v>2.8</v>
      </c>
      <c r="G64" s="14">
        <v>106.18</v>
      </c>
      <c r="H64" s="15">
        <v>16.82</v>
      </c>
      <c r="I64" s="30">
        <v>89.36</v>
      </c>
      <c r="J64" s="14">
        <f t="shared" ref="J64:J110" si="9">L64/G64</f>
        <v>5721.81482011678</v>
      </c>
      <c r="K64" s="14">
        <f t="shared" si="8"/>
        <v>6798.81711727843</v>
      </c>
      <c r="L64" s="14">
        <v>607542.2976</v>
      </c>
      <c r="M64" s="14"/>
      <c r="N64" s="32" t="s">
        <v>22</v>
      </c>
      <c r="O64" s="32" t="s">
        <v>23</v>
      </c>
      <c r="P64" s="33"/>
    </row>
    <row r="65" spans="1:16">
      <c r="A65" s="12">
        <v>61</v>
      </c>
      <c r="B65" s="13" t="s">
        <v>44</v>
      </c>
      <c r="C65" s="13">
        <v>1003</v>
      </c>
      <c r="D65" s="13" t="s">
        <v>53</v>
      </c>
      <c r="E65" s="13" t="s">
        <v>25</v>
      </c>
      <c r="F65" s="13">
        <v>2.8</v>
      </c>
      <c r="G65" s="14">
        <v>128.23</v>
      </c>
      <c r="H65" s="15">
        <v>20.32</v>
      </c>
      <c r="I65" s="30">
        <v>107.91</v>
      </c>
      <c r="J65" s="14">
        <f t="shared" si="9"/>
        <v>5757.15511190829</v>
      </c>
      <c r="K65" s="14">
        <f t="shared" si="8"/>
        <v>6841.25660272449</v>
      </c>
      <c r="L65" s="14">
        <v>738240</v>
      </c>
      <c r="M65" s="14"/>
      <c r="N65" s="32" t="s">
        <v>22</v>
      </c>
      <c r="O65" s="32" t="s">
        <v>23</v>
      </c>
      <c r="P65" s="33"/>
    </row>
    <row r="66" spans="1:16">
      <c r="A66" s="12">
        <v>62</v>
      </c>
      <c r="B66" s="13" t="s">
        <v>44</v>
      </c>
      <c r="C66" s="13">
        <v>1004</v>
      </c>
      <c r="D66" s="13" t="s">
        <v>53</v>
      </c>
      <c r="E66" s="13" t="s">
        <v>25</v>
      </c>
      <c r="F66" s="13">
        <v>2.8</v>
      </c>
      <c r="G66" s="14">
        <v>128.23</v>
      </c>
      <c r="H66" s="15">
        <v>20.32</v>
      </c>
      <c r="I66" s="30">
        <v>107.91</v>
      </c>
      <c r="J66" s="14">
        <f t="shared" si="9"/>
        <v>5757.15511190829</v>
      </c>
      <c r="K66" s="14">
        <f t="shared" si="8"/>
        <v>6841.25660272449</v>
      </c>
      <c r="L66" s="14">
        <v>738240</v>
      </c>
      <c r="M66" s="14"/>
      <c r="N66" s="32" t="s">
        <v>22</v>
      </c>
      <c r="O66" s="32" t="s">
        <v>23</v>
      </c>
      <c r="P66" s="33"/>
    </row>
    <row r="67" spans="1:16">
      <c r="A67" s="12">
        <v>63</v>
      </c>
      <c r="B67" s="13" t="s">
        <v>44</v>
      </c>
      <c r="C67" s="13">
        <v>1101</v>
      </c>
      <c r="D67" s="13" t="s">
        <v>54</v>
      </c>
      <c r="E67" s="13" t="s">
        <v>21</v>
      </c>
      <c r="F67" s="13">
        <v>2.8</v>
      </c>
      <c r="G67" s="14">
        <v>105.47</v>
      </c>
      <c r="H67" s="15">
        <v>16.71</v>
      </c>
      <c r="I67" s="30">
        <v>88.76</v>
      </c>
      <c r="J67" s="14">
        <f t="shared" si="9"/>
        <v>5701.94644164217</v>
      </c>
      <c r="K67" s="14">
        <f t="shared" si="8"/>
        <v>6775.39760252366</v>
      </c>
      <c r="L67" s="14">
        <v>601384.2912</v>
      </c>
      <c r="M67" s="14"/>
      <c r="N67" s="32" t="s">
        <v>22</v>
      </c>
      <c r="O67" s="32" t="s">
        <v>23</v>
      </c>
      <c r="P67" s="33"/>
    </row>
    <row r="68" spans="1:16">
      <c r="A68" s="12">
        <v>64</v>
      </c>
      <c r="B68" s="13" t="s">
        <v>44</v>
      </c>
      <c r="C68" s="13">
        <v>1102</v>
      </c>
      <c r="D68" s="13" t="s">
        <v>54</v>
      </c>
      <c r="E68" s="13" t="s">
        <v>21</v>
      </c>
      <c r="F68" s="13">
        <v>2.8</v>
      </c>
      <c r="G68" s="14">
        <v>106.18</v>
      </c>
      <c r="H68" s="15">
        <v>16.82</v>
      </c>
      <c r="I68" s="30">
        <v>89.36</v>
      </c>
      <c r="J68" s="14">
        <f t="shared" si="9"/>
        <v>5701.94974571481</v>
      </c>
      <c r="K68" s="14">
        <f t="shared" si="8"/>
        <v>6775.21289167412</v>
      </c>
      <c r="L68" s="14">
        <v>605433.023999999</v>
      </c>
      <c r="M68" s="14"/>
      <c r="N68" s="32" t="s">
        <v>22</v>
      </c>
      <c r="O68" s="32" t="s">
        <v>23</v>
      </c>
      <c r="P68" s="33"/>
    </row>
    <row r="69" spans="1:16">
      <c r="A69" s="12">
        <v>65</v>
      </c>
      <c r="B69" s="13" t="s">
        <v>44</v>
      </c>
      <c r="C69" s="13">
        <v>1103</v>
      </c>
      <c r="D69" s="13" t="s">
        <v>54</v>
      </c>
      <c r="E69" s="13" t="s">
        <v>25</v>
      </c>
      <c r="F69" s="13">
        <v>2.8</v>
      </c>
      <c r="G69" s="14">
        <v>128.23</v>
      </c>
      <c r="H69" s="15">
        <v>20.32</v>
      </c>
      <c r="I69" s="30">
        <v>107.91</v>
      </c>
      <c r="J69" s="14">
        <f t="shared" si="9"/>
        <v>5757.15511190829</v>
      </c>
      <c r="K69" s="14">
        <f t="shared" si="8"/>
        <v>6841.25660272449</v>
      </c>
      <c r="L69" s="14">
        <v>738240</v>
      </c>
      <c r="M69" s="14"/>
      <c r="N69" s="32" t="s">
        <v>22</v>
      </c>
      <c r="O69" s="32" t="s">
        <v>23</v>
      </c>
      <c r="P69" s="33"/>
    </row>
    <row r="70" spans="1:16">
      <c r="A70" s="12">
        <v>66</v>
      </c>
      <c r="B70" s="13" t="s">
        <v>44</v>
      </c>
      <c r="C70" s="13">
        <v>1104</v>
      </c>
      <c r="D70" s="13" t="s">
        <v>54</v>
      </c>
      <c r="E70" s="13" t="s">
        <v>25</v>
      </c>
      <c r="F70" s="13">
        <v>2.8</v>
      </c>
      <c r="G70" s="14">
        <v>128.23</v>
      </c>
      <c r="H70" s="15">
        <v>20.32</v>
      </c>
      <c r="I70" s="30">
        <v>107.91</v>
      </c>
      <c r="J70" s="14">
        <f t="shared" si="9"/>
        <v>5757.15511190829</v>
      </c>
      <c r="K70" s="14">
        <f t="shared" si="8"/>
        <v>6841.25660272449</v>
      </c>
      <c r="L70" s="14">
        <v>738240</v>
      </c>
      <c r="M70" s="14"/>
      <c r="N70" s="32" t="s">
        <v>22</v>
      </c>
      <c r="O70" s="32" t="s">
        <v>23</v>
      </c>
      <c r="P70" s="33"/>
    </row>
    <row r="71" spans="1:16">
      <c r="A71" s="12">
        <v>67</v>
      </c>
      <c r="B71" s="13" t="s">
        <v>44</v>
      </c>
      <c r="C71" s="13">
        <v>1201</v>
      </c>
      <c r="D71" s="13" t="s">
        <v>55</v>
      </c>
      <c r="E71" s="13" t="s">
        <v>21</v>
      </c>
      <c r="F71" s="13">
        <v>2.8</v>
      </c>
      <c r="G71" s="14">
        <v>105.47</v>
      </c>
      <c r="H71" s="15">
        <v>16.71</v>
      </c>
      <c r="I71" s="30">
        <v>88.76</v>
      </c>
      <c r="J71" s="14">
        <f t="shared" si="9"/>
        <v>5721.81813217029</v>
      </c>
      <c r="K71" s="14">
        <f t="shared" si="8"/>
        <v>6799.01034700315</v>
      </c>
      <c r="L71" s="14">
        <v>603480.1584</v>
      </c>
      <c r="M71" s="14"/>
      <c r="N71" s="32" t="s">
        <v>22</v>
      </c>
      <c r="O71" s="32" t="s">
        <v>23</v>
      </c>
      <c r="P71" s="33"/>
    </row>
    <row r="72" spans="1:16">
      <c r="A72" s="12">
        <v>68</v>
      </c>
      <c r="B72" s="13" t="s">
        <v>44</v>
      </c>
      <c r="C72" s="13">
        <v>1202</v>
      </c>
      <c r="D72" s="13" t="s">
        <v>55</v>
      </c>
      <c r="E72" s="13" t="s">
        <v>21</v>
      </c>
      <c r="F72" s="13">
        <v>2.8</v>
      </c>
      <c r="G72" s="14">
        <v>106.18</v>
      </c>
      <c r="H72" s="15">
        <v>16.82</v>
      </c>
      <c r="I72" s="30">
        <v>89.36</v>
      </c>
      <c r="J72" s="14">
        <f t="shared" si="9"/>
        <v>5721.81482011678</v>
      </c>
      <c r="K72" s="14">
        <f t="shared" si="8"/>
        <v>6798.81711727843</v>
      </c>
      <c r="L72" s="14">
        <v>607542.2976</v>
      </c>
      <c r="M72" s="14"/>
      <c r="N72" s="32" t="s">
        <v>22</v>
      </c>
      <c r="O72" s="32" t="s">
        <v>23</v>
      </c>
      <c r="P72" s="33"/>
    </row>
    <row r="73" spans="1:16">
      <c r="A73" s="12">
        <v>69</v>
      </c>
      <c r="B73" s="13" t="s">
        <v>44</v>
      </c>
      <c r="C73" s="13">
        <v>1203</v>
      </c>
      <c r="D73" s="13" t="s">
        <v>55</v>
      </c>
      <c r="E73" s="13" t="s">
        <v>25</v>
      </c>
      <c r="F73" s="13">
        <v>2.8</v>
      </c>
      <c r="G73" s="14">
        <v>128.23</v>
      </c>
      <c r="H73" s="15">
        <v>20.32</v>
      </c>
      <c r="I73" s="30">
        <v>107.91</v>
      </c>
      <c r="J73" s="14">
        <f t="shared" si="9"/>
        <v>5757.15511190829</v>
      </c>
      <c r="K73" s="14">
        <f t="shared" si="8"/>
        <v>6841.25660272449</v>
      </c>
      <c r="L73" s="14">
        <v>738240</v>
      </c>
      <c r="M73" s="14"/>
      <c r="N73" s="32" t="s">
        <v>22</v>
      </c>
      <c r="O73" s="32" t="s">
        <v>23</v>
      </c>
      <c r="P73" s="33"/>
    </row>
    <row r="74" spans="1:16">
      <c r="A74" s="12">
        <v>70</v>
      </c>
      <c r="B74" s="13" t="s">
        <v>44</v>
      </c>
      <c r="C74" s="13">
        <v>1204</v>
      </c>
      <c r="D74" s="13" t="s">
        <v>55</v>
      </c>
      <c r="E74" s="13" t="s">
        <v>25</v>
      </c>
      <c r="F74" s="13">
        <v>2.8</v>
      </c>
      <c r="G74" s="14">
        <v>128.23</v>
      </c>
      <c r="H74" s="15">
        <v>20.32</v>
      </c>
      <c r="I74" s="30">
        <v>107.91</v>
      </c>
      <c r="J74" s="14">
        <f t="shared" si="9"/>
        <v>5757.15511190829</v>
      </c>
      <c r="K74" s="14">
        <f t="shared" si="8"/>
        <v>6841.25660272449</v>
      </c>
      <c r="L74" s="14">
        <v>738240</v>
      </c>
      <c r="M74" s="14"/>
      <c r="N74" s="32" t="s">
        <v>22</v>
      </c>
      <c r="O74" s="32" t="s">
        <v>23</v>
      </c>
      <c r="P74" s="33"/>
    </row>
    <row r="75" spans="1:16">
      <c r="A75" s="12">
        <v>71</v>
      </c>
      <c r="B75" s="13" t="s">
        <v>44</v>
      </c>
      <c r="C75" s="13">
        <v>1301</v>
      </c>
      <c r="D75" s="13" t="s">
        <v>56</v>
      </c>
      <c r="E75" s="13" t="s">
        <v>21</v>
      </c>
      <c r="F75" s="13">
        <v>2.8</v>
      </c>
      <c r="G75" s="14">
        <v>105.47</v>
      </c>
      <c r="H75" s="15">
        <v>16.71</v>
      </c>
      <c r="I75" s="30">
        <v>88.76</v>
      </c>
      <c r="J75" s="14">
        <f t="shared" si="9"/>
        <v>5741.67287456149</v>
      </c>
      <c r="K75" s="14">
        <f t="shared" si="8"/>
        <v>6822.60295268139</v>
      </c>
      <c r="L75" s="14">
        <v>605574.23808</v>
      </c>
      <c r="M75" s="14"/>
      <c r="N75" s="32" t="s">
        <v>22</v>
      </c>
      <c r="O75" s="32" t="s">
        <v>23</v>
      </c>
      <c r="P75" s="33"/>
    </row>
    <row r="76" spans="1:16">
      <c r="A76" s="12">
        <v>72</v>
      </c>
      <c r="B76" s="13" t="s">
        <v>44</v>
      </c>
      <c r="C76" s="13">
        <v>1302</v>
      </c>
      <c r="D76" s="13" t="s">
        <v>56</v>
      </c>
      <c r="E76" s="13" t="s">
        <v>21</v>
      </c>
      <c r="F76" s="13">
        <v>2.8</v>
      </c>
      <c r="G76" s="14">
        <v>106.18</v>
      </c>
      <c r="H76" s="15">
        <v>16.82</v>
      </c>
      <c r="I76" s="30">
        <v>89.36</v>
      </c>
      <c r="J76" s="14">
        <f t="shared" si="9"/>
        <v>5741.67147711433</v>
      </c>
      <c r="K76" s="14">
        <f t="shared" si="8"/>
        <v>6822.41134109221</v>
      </c>
      <c r="L76" s="14">
        <v>609650.67744</v>
      </c>
      <c r="M76" s="14"/>
      <c r="N76" s="32" t="s">
        <v>22</v>
      </c>
      <c r="O76" s="32" t="s">
        <v>23</v>
      </c>
      <c r="P76" s="33"/>
    </row>
    <row r="77" spans="1:16">
      <c r="A77" s="12">
        <v>73</v>
      </c>
      <c r="B77" s="13" t="s">
        <v>44</v>
      </c>
      <c r="C77" s="13">
        <v>1303</v>
      </c>
      <c r="D77" s="13" t="s">
        <v>56</v>
      </c>
      <c r="E77" s="13" t="s">
        <v>25</v>
      </c>
      <c r="F77" s="13">
        <v>2.8</v>
      </c>
      <c r="G77" s="14">
        <v>128.23</v>
      </c>
      <c r="H77" s="15">
        <v>20.32</v>
      </c>
      <c r="I77" s="30">
        <v>107.91</v>
      </c>
      <c r="J77" s="14">
        <f t="shared" si="9"/>
        <v>5757.15511190829</v>
      </c>
      <c r="K77" s="14">
        <f t="shared" si="8"/>
        <v>6841.25660272449</v>
      </c>
      <c r="L77" s="14">
        <v>738240</v>
      </c>
      <c r="M77" s="14"/>
      <c r="N77" s="32" t="s">
        <v>22</v>
      </c>
      <c r="O77" s="32" t="s">
        <v>23</v>
      </c>
      <c r="P77" s="33"/>
    </row>
    <row r="78" spans="1:16">
      <c r="A78" s="12">
        <v>74</v>
      </c>
      <c r="B78" s="13" t="s">
        <v>44</v>
      </c>
      <c r="C78" s="13">
        <v>1304</v>
      </c>
      <c r="D78" s="13" t="s">
        <v>56</v>
      </c>
      <c r="E78" s="13" t="s">
        <v>25</v>
      </c>
      <c r="F78" s="13">
        <v>2.8</v>
      </c>
      <c r="G78" s="14">
        <v>128.23</v>
      </c>
      <c r="H78" s="15">
        <v>20.32</v>
      </c>
      <c r="I78" s="30">
        <v>107.91</v>
      </c>
      <c r="J78" s="14">
        <f t="shared" si="9"/>
        <v>5757.15511190829</v>
      </c>
      <c r="K78" s="14">
        <f t="shared" si="8"/>
        <v>6841.25660272449</v>
      </c>
      <c r="L78" s="14">
        <v>738240</v>
      </c>
      <c r="M78" s="14"/>
      <c r="N78" s="32" t="s">
        <v>22</v>
      </c>
      <c r="O78" s="32" t="s">
        <v>23</v>
      </c>
      <c r="P78" s="33"/>
    </row>
    <row r="79" spans="1:16">
      <c r="A79" s="12">
        <v>75</v>
      </c>
      <c r="B79" s="13" t="s">
        <v>44</v>
      </c>
      <c r="C79" s="13">
        <v>1401</v>
      </c>
      <c r="D79" s="13" t="s">
        <v>57</v>
      </c>
      <c r="E79" s="13" t="s">
        <v>21</v>
      </c>
      <c r="F79" s="13">
        <v>2.8</v>
      </c>
      <c r="G79" s="14">
        <v>105.47</v>
      </c>
      <c r="H79" s="15">
        <v>16.71</v>
      </c>
      <c r="I79" s="30">
        <v>88.76</v>
      </c>
      <c r="J79" s="14">
        <f t="shared" si="9"/>
        <v>5721.81813217029</v>
      </c>
      <c r="K79" s="14">
        <f t="shared" si="8"/>
        <v>6799.01034700315</v>
      </c>
      <c r="L79" s="14">
        <v>603480.1584</v>
      </c>
      <c r="M79" s="14"/>
      <c r="N79" s="32" t="s">
        <v>22</v>
      </c>
      <c r="O79" s="32" t="s">
        <v>23</v>
      </c>
      <c r="P79" s="33"/>
    </row>
    <row r="80" spans="1:16">
      <c r="A80" s="12">
        <v>76</v>
      </c>
      <c r="B80" s="13" t="s">
        <v>44</v>
      </c>
      <c r="C80" s="13">
        <v>1402</v>
      </c>
      <c r="D80" s="13" t="s">
        <v>57</v>
      </c>
      <c r="E80" s="13" t="s">
        <v>21</v>
      </c>
      <c r="F80" s="13">
        <v>2.8</v>
      </c>
      <c r="G80" s="14">
        <v>106.18</v>
      </c>
      <c r="H80" s="15">
        <v>16.82</v>
      </c>
      <c r="I80" s="30">
        <v>89.36</v>
      </c>
      <c r="J80" s="14">
        <f t="shared" si="9"/>
        <v>5721.81482011678</v>
      </c>
      <c r="K80" s="14">
        <f t="shared" si="8"/>
        <v>6798.81711727843</v>
      </c>
      <c r="L80" s="14">
        <v>607542.2976</v>
      </c>
      <c r="M80" s="14"/>
      <c r="N80" s="32" t="s">
        <v>22</v>
      </c>
      <c r="O80" s="32" t="s">
        <v>23</v>
      </c>
      <c r="P80" s="33"/>
    </row>
    <row r="81" spans="1:16">
      <c r="A81" s="12">
        <v>77</v>
      </c>
      <c r="B81" s="13" t="s">
        <v>44</v>
      </c>
      <c r="C81" s="13">
        <v>1403</v>
      </c>
      <c r="D81" s="13" t="s">
        <v>57</v>
      </c>
      <c r="E81" s="13" t="s">
        <v>25</v>
      </c>
      <c r="F81" s="13">
        <v>2.8</v>
      </c>
      <c r="G81" s="14">
        <v>128.23</v>
      </c>
      <c r="H81" s="15">
        <v>20.32</v>
      </c>
      <c r="I81" s="30">
        <v>107.91</v>
      </c>
      <c r="J81" s="14">
        <f t="shared" si="9"/>
        <v>5757.15511190829</v>
      </c>
      <c r="K81" s="14">
        <f t="shared" si="8"/>
        <v>6841.25660272449</v>
      </c>
      <c r="L81" s="14">
        <v>738240</v>
      </c>
      <c r="M81" s="14"/>
      <c r="N81" s="32" t="s">
        <v>22</v>
      </c>
      <c r="O81" s="32" t="s">
        <v>23</v>
      </c>
      <c r="P81" s="33"/>
    </row>
    <row r="82" spans="1:16">
      <c r="A82" s="12">
        <v>78</v>
      </c>
      <c r="B82" s="13" t="s">
        <v>44</v>
      </c>
      <c r="C82" s="13">
        <v>1404</v>
      </c>
      <c r="D82" s="13" t="s">
        <v>57</v>
      </c>
      <c r="E82" s="13" t="s">
        <v>25</v>
      </c>
      <c r="F82" s="13">
        <v>2.8</v>
      </c>
      <c r="G82" s="14">
        <v>128.23</v>
      </c>
      <c r="H82" s="15">
        <v>20.32</v>
      </c>
      <c r="I82" s="30">
        <v>107.91</v>
      </c>
      <c r="J82" s="14">
        <f t="shared" si="9"/>
        <v>5757.15511190829</v>
      </c>
      <c r="K82" s="14">
        <f t="shared" si="8"/>
        <v>6841.25660272449</v>
      </c>
      <c r="L82" s="14">
        <v>738240</v>
      </c>
      <c r="M82" s="14"/>
      <c r="N82" s="32" t="s">
        <v>22</v>
      </c>
      <c r="O82" s="32" t="s">
        <v>23</v>
      </c>
      <c r="P82" s="33"/>
    </row>
    <row r="83" spans="1:16">
      <c r="A83" s="12">
        <v>79</v>
      </c>
      <c r="B83" s="13" t="s">
        <v>44</v>
      </c>
      <c r="C83" s="13">
        <v>1501</v>
      </c>
      <c r="D83" s="13" t="s">
        <v>58</v>
      </c>
      <c r="E83" s="13" t="s">
        <v>21</v>
      </c>
      <c r="F83" s="13">
        <v>2.8</v>
      </c>
      <c r="G83" s="14">
        <v>105.47</v>
      </c>
      <c r="H83" s="15">
        <v>16.71</v>
      </c>
      <c r="I83" s="30">
        <v>88.76</v>
      </c>
      <c r="J83" s="14">
        <f t="shared" si="9"/>
        <v>5781.3993074808</v>
      </c>
      <c r="K83" s="14">
        <f t="shared" si="8"/>
        <v>6869.80830283912</v>
      </c>
      <c r="L83" s="14">
        <v>609764.18496</v>
      </c>
      <c r="M83" s="14"/>
      <c r="N83" s="32" t="s">
        <v>22</v>
      </c>
      <c r="O83" s="32" t="s">
        <v>23</v>
      </c>
      <c r="P83" s="33"/>
    </row>
    <row r="84" spans="1:16">
      <c r="A84" s="12">
        <v>80</v>
      </c>
      <c r="B84" s="13" t="s">
        <v>44</v>
      </c>
      <c r="C84" s="13">
        <v>1502</v>
      </c>
      <c r="D84" s="13" t="s">
        <v>58</v>
      </c>
      <c r="E84" s="13" t="s">
        <v>21</v>
      </c>
      <c r="F84" s="13">
        <v>2.8</v>
      </c>
      <c r="G84" s="14">
        <v>106.18</v>
      </c>
      <c r="H84" s="15">
        <v>16.82</v>
      </c>
      <c r="I84" s="30">
        <v>89.36</v>
      </c>
      <c r="J84" s="14">
        <f t="shared" si="9"/>
        <v>5781.40162591826</v>
      </c>
      <c r="K84" s="14">
        <f t="shared" si="8"/>
        <v>6869.61979230082</v>
      </c>
      <c r="L84" s="14">
        <v>613869.224640001</v>
      </c>
      <c r="M84" s="14"/>
      <c r="N84" s="32" t="s">
        <v>22</v>
      </c>
      <c r="O84" s="32" t="s">
        <v>23</v>
      </c>
      <c r="P84" s="33"/>
    </row>
    <row r="85" spans="1:16">
      <c r="A85" s="12">
        <v>81</v>
      </c>
      <c r="B85" s="13" t="s">
        <v>44</v>
      </c>
      <c r="C85" s="13">
        <v>1503</v>
      </c>
      <c r="D85" s="13" t="s">
        <v>58</v>
      </c>
      <c r="E85" s="13" t="s">
        <v>25</v>
      </c>
      <c r="F85" s="13">
        <v>2.8</v>
      </c>
      <c r="G85" s="14">
        <v>128.23</v>
      </c>
      <c r="H85" s="15">
        <v>20.32</v>
      </c>
      <c r="I85" s="30">
        <v>107.91</v>
      </c>
      <c r="J85" s="14">
        <f t="shared" si="9"/>
        <v>5757.15511190829</v>
      </c>
      <c r="K85" s="14">
        <f t="shared" si="8"/>
        <v>6841.25660272449</v>
      </c>
      <c r="L85" s="14">
        <v>738240</v>
      </c>
      <c r="M85" s="14"/>
      <c r="N85" s="32" t="s">
        <v>22</v>
      </c>
      <c r="O85" s="32" t="s">
        <v>23</v>
      </c>
      <c r="P85" s="33"/>
    </row>
    <row r="86" spans="1:16">
      <c r="A86" s="12">
        <v>82</v>
      </c>
      <c r="B86" s="13" t="s">
        <v>44</v>
      </c>
      <c r="C86" s="13">
        <v>1504</v>
      </c>
      <c r="D86" s="13" t="s">
        <v>58</v>
      </c>
      <c r="E86" s="13" t="s">
        <v>25</v>
      </c>
      <c r="F86" s="13">
        <v>2.8</v>
      </c>
      <c r="G86" s="14">
        <v>128.23</v>
      </c>
      <c r="H86" s="15">
        <v>20.32</v>
      </c>
      <c r="I86" s="30">
        <v>107.91</v>
      </c>
      <c r="J86" s="14">
        <f t="shared" si="9"/>
        <v>5757.15511190829</v>
      </c>
      <c r="K86" s="14">
        <f t="shared" si="8"/>
        <v>6841.25660272449</v>
      </c>
      <c r="L86" s="14">
        <v>738240</v>
      </c>
      <c r="M86" s="14"/>
      <c r="N86" s="32" t="s">
        <v>22</v>
      </c>
      <c r="O86" s="32" t="s">
        <v>23</v>
      </c>
      <c r="P86" s="33"/>
    </row>
    <row r="87" spans="1:16">
      <c r="A87" s="12">
        <v>83</v>
      </c>
      <c r="B87" s="13" t="s">
        <v>44</v>
      </c>
      <c r="C87" s="13">
        <v>1601</v>
      </c>
      <c r="D87" s="13" t="s">
        <v>59</v>
      </c>
      <c r="E87" s="13" t="s">
        <v>21</v>
      </c>
      <c r="F87" s="13">
        <v>2.8</v>
      </c>
      <c r="G87" s="14">
        <v>105.47</v>
      </c>
      <c r="H87" s="15">
        <v>16.71</v>
      </c>
      <c r="I87" s="30">
        <v>88.76</v>
      </c>
      <c r="J87" s="14">
        <f t="shared" si="9"/>
        <v>5801.254049872</v>
      </c>
      <c r="K87" s="14">
        <f t="shared" si="8"/>
        <v>6893.40090851735</v>
      </c>
      <c r="L87" s="14">
        <v>611858.26464</v>
      </c>
      <c r="M87" s="14"/>
      <c r="N87" s="32" t="s">
        <v>22</v>
      </c>
      <c r="O87" s="32" t="s">
        <v>23</v>
      </c>
      <c r="P87" s="33"/>
    </row>
    <row r="88" spans="1:16">
      <c r="A88" s="12">
        <v>84</v>
      </c>
      <c r="B88" s="13" t="s">
        <v>44</v>
      </c>
      <c r="C88" s="13">
        <v>1603</v>
      </c>
      <c r="D88" s="13" t="s">
        <v>59</v>
      </c>
      <c r="E88" s="13" t="s">
        <v>25</v>
      </c>
      <c r="F88" s="13">
        <v>2.8</v>
      </c>
      <c r="G88" s="14">
        <v>128.23</v>
      </c>
      <c r="H88" s="15">
        <v>20.32</v>
      </c>
      <c r="I88" s="30">
        <v>107.91</v>
      </c>
      <c r="J88" s="14">
        <f t="shared" si="9"/>
        <v>5757.15511190829</v>
      </c>
      <c r="K88" s="14">
        <f t="shared" si="8"/>
        <v>6841.25660272449</v>
      </c>
      <c r="L88" s="14">
        <v>738240</v>
      </c>
      <c r="M88" s="14"/>
      <c r="N88" s="32" t="s">
        <v>22</v>
      </c>
      <c r="O88" s="32" t="s">
        <v>23</v>
      </c>
      <c r="P88" s="33"/>
    </row>
    <row r="89" spans="1:16">
      <c r="A89" s="12">
        <v>85</v>
      </c>
      <c r="B89" s="13" t="s">
        <v>44</v>
      </c>
      <c r="C89" s="13">
        <v>1604</v>
      </c>
      <c r="D89" s="13" t="s">
        <v>59</v>
      </c>
      <c r="E89" s="13" t="s">
        <v>25</v>
      </c>
      <c r="F89" s="13">
        <v>2.8</v>
      </c>
      <c r="G89" s="14">
        <v>128.23</v>
      </c>
      <c r="H89" s="15">
        <v>20.32</v>
      </c>
      <c r="I89" s="30">
        <v>107.91</v>
      </c>
      <c r="J89" s="14">
        <f t="shared" si="9"/>
        <v>5757.15511190829</v>
      </c>
      <c r="K89" s="14">
        <f t="shared" si="8"/>
        <v>6841.25660272449</v>
      </c>
      <c r="L89" s="14">
        <v>738240</v>
      </c>
      <c r="M89" s="14"/>
      <c r="N89" s="32" t="s">
        <v>22</v>
      </c>
      <c r="O89" s="32" t="s">
        <v>23</v>
      </c>
      <c r="P89" s="33"/>
    </row>
    <row r="90" spans="1:16">
      <c r="A90" s="12">
        <v>86</v>
      </c>
      <c r="B90" s="13" t="s">
        <v>44</v>
      </c>
      <c r="C90" s="13">
        <v>1701</v>
      </c>
      <c r="D90" s="13" t="s">
        <v>60</v>
      </c>
      <c r="E90" s="13" t="s">
        <v>21</v>
      </c>
      <c r="F90" s="13">
        <v>2.8</v>
      </c>
      <c r="G90" s="14">
        <v>105.47</v>
      </c>
      <c r="H90" s="15">
        <v>16.71</v>
      </c>
      <c r="I90" s="30">
        <v>88.76</v>
      </c>
      <c r="J90" s="14">
        <f t="shared" si="9"/>
        <v>5821.12574040011</v>
      </c>
      <c r="K90" s="14">
        <f t="shared" si="8"/>
        <v>6917.01365299685</v>
      </c>
      <c r="L90" s="14">
        <v>613954.13184</v>
      </c>
      <c r="M90" s="14"/>
      <c r="N90" s="32" t="s">
        <v>22</v>
      </c>
      <c r="O90" s="32" t="s">
        <v>23</v>
      </c>
      <c r="P90" s="33"/>
    </row>
    <row r="91" spans="1:16">
      <c r="A91" s="12">
        <v>87</v>
      </c>
      <c r="B91" s="13" t="s">
        <v>44</v>
      </c>
      <c r="C91" s="13">
        <v>1702</v>
      </c>
      <c r="D91" s="13" t="s">
        <v>60</v>
      </c>
      <c r="E91" s="13" t="s">
        <v>21</v>
      </c>
      <c r="F91" s="13">
        <v>2.8</v>
      </c>
      <c r="G91" s="14">
        <v>106.18</v>
      </c>
      <c r="H91" s="15">
        <v>16.82</v>
      </c>
      <c r="I91" s="30">
        <v>89.36</v>
      </c>
      <c r="J91" s="14">
        <f t="shared" si="9"/>
        <v>5821.12335731776</v>
      </c>
      <c r="K91" s="14">
        <f t="shared" si="8"/>
        <v>6916.81824171889</v>
      </c>
      <c r="L91" s="14">
        <v>618086.87808</v>
      </c>
      <c r="M91" s="14"/>
      <c r="N91" s="32" t="s">
        <v>22</v>
      </c>
      <c r="O91" s="32" t="s">
        <v>23</v>
      </c>
      <c r="P91" s="33"/>
    </row>
    <row r="92" spans="1:16">
      <c r="A92" s="12">
        <v>88</v>
      </c>
      <c r="B92" s="13" t="s">
        <v>44</v>
      </c>
      <c r="C92" s="13">
        <v>1703</v>
      </c>
      <c r="D92" s="13" t="s">
        <v>60</v>
      </c>
      <c r="E92" s="13" t="s">
        <v>25</v>
      </c>
      <c r="F92" s="13">
        <v>2.8</v>
      </c>
      <c r="G92" s="14">
        <v>128.23</v>
      </c>
      <c r="H92" s="15">
        <v>20.32</v>
      </c>
      <c r="I92" s="30">
        <v>107.91</v>
      </c>
      <c r="J92" s="14">
        <f t="shared" si="9"/>
        <v>5757.15511190829</v>
      </c>
      <c r="K92" s="14">
        <f t="shared" si="8"/>
        <v>6841.25660272449</v>
      </c>
      <c r="L92" s="14">
        <v>738240</v>
      </c>
      <c r="M92" s="14"/>
      <c r="N92" s="32" t="s">
        <v>22</v>
      </c>
      <c r="O92" s="32" t="s">
        <v>23</v>
      </c>
      <c r="P92" s="33"/>
    </row>
    <row r="93" spans="1:16">
      <c r="A93" s="12">
        <v>89</v>
      </c>
      <c r="B93" s="13" t="s">
        <v>44</v>
      </c>
      <c r="C93" s="13">
        <v>1704</v>
      </c>
      <c r="D93" s="13" t="s">
        <v>60</v>
      </c>
      <c r="E93" s="13" t="s">
        <v>25</v>
      </c>
      <c r="F93" s="13">
        <v>2.8</v>
      </c>
      <c r="G93" s="14">
        <v>128.23</v>
      </c>
      <c r="H93" s="15">
        <v>20.32</v>
      </c>
      <c r="I93" s="30">
        <v>107.91</v>
      </c>
      <c r="J93" s="14">
        <f t="shared" si="9"/>
        <v>5757.15511190829</v>
      </c>
      <c r="K93" s="14">
        <f t="shared" si="8"/>
        <v>6841.25660272449</v>
      </c>
      <c r="L93" s="14">
        <v>738240</v>
      </c>
      <c r="M93" s="14"/>
      <c r="N93" s="32" t="s">
        <v>22</v>
      </c>
      <c r="O93" s="32" t="s">
        <v>23</v>
      </c>
      <c r="P93" s="33"/>
    </row>
    <row r="94" spans="1:16">
      <c r="A94" s="12">
        <v>90</v>
      </c>
      <c r="B94" s="13" t="s">
        <v>44</v>
      </c>
      <c r="C94" s="13">
        <v>1801</v>
      </c>
      <c r="D94" s="13" t="s">
        <v>61</v>
      </c>
      <c r="E94" s="13" t="s">
        <v>21</v>
      </c>
      <c r="F94" s="13">
        <v>2.8</v>
      </c>
      <c r="G94" s="14">
        <v>105.47</v>
      </c>
      <c r="H94" s="15">
        <v>16.71</v>
      </c>
      <c r="I94" s="30">
        <v>88.76</v>
      </c>
      <c r="J94" s="14">
        <f t="shared" si="9"/>
        <v>5721.81813217029</v>
      </c>
      <c r="K94" s="14">
        <f t="shared" si="8"/>
        <v>6799.01034700315</v>
      </c>
      <c r="L94" s="14">
        <v>603480.1584</v>
      </c>
      <c r="M94" s="14"/>
      <c r="N94" s="32" t="s">
        <v>22</v>
      </c>
      <c r="O94" s="32" t="s">
        <v>23</v>
      </c>
      <c r="P94" s="33"/>
    </row>
    <row r="95" spans="1:16">
      <c r="A95" s="12">
        <v>91</v>
      </c>
      <c r="B95" s="13" t="s">
        <v>44</v>
      </c>
      <c r="C95" s="13">
        <v>1802</v>
      </c>
      <c r="D95" s="13" t="s">
        <v>61</v>
      </c>
      <c r="E95" s="13" t="s">
        <v>21</v>
      </c>
      <c r="F95" s="13">
        <v>2.8</v>
      </c>
      <c r="G95" s="14">
        <v>106.18</v>
      </c>
      <c r="H95" s="15">
        <v>16.82</v>
      </c>
      <c r="I95" s="30">
        <v>89.36</v>
      </c>
      <c r="J95" s="14">
        <f t="shared" si="9"/>
        <v>5721.81482011678</v>
      </c>
      <c r="K95" s="14">
        <f t="shared" si="8"/>
        <v>6798.81711727843</v>
      </c>
      <c r="L95" s="14">
        <v>607542.2976</v>
      </c>
      <c r="M95" s="14"/>
      <c r="N95" s="32" t="s">
        <v>22</v>
      </c>
      <c r="O95" s="32" t="s">
        <v>23</v>
      </c>
      <c r="P95" s="33"/>
    </row>
    <row r="96" spans="1:16">
      <c r="A96" s="12">
        <v>92</v>
      </c>
      <c r="B96" s="13" t="s">
        <v>44</v>
      </c>
      <c r="C96" s="13">
        <v>1803</v>
      </c>
      <c r="D96" s="13" t="s">
        <v>61</v>
      </c>
      <c r="E96" s="13" t="s">
        <v>25</v>
      </c>
      <c r="F96" s="13">
        <v>2.8</v>
      </c>
      <c r="G96" s="14">
        <v>128.23</v>
      </c>
      <c r="H96" s="15">
        <v>20.32</v>
      </c>
      <c r="I96" s="30">
        <v>107.91</v>
      </c>
      <c r="J96" s="14">
        <f t="shared" si="9"/>
        <v>5757.15511190829</v>
      </c>
      <c r="K96" s="14">
        <f t="shared" si="8"/>
        <v>6841.25660272449</v>
      </c>
      <c r="L96" s="14">
        <v>738240</v>
      </c>
      <c r="M96" s="14"/>
      <c r="N96" s="32" t="s">
        <v>22</v>
      </c>
      <c r="O96" s="32" t="s">
        <v>23</v>
      </c>
      <c r="P96" s="33"/>
    </row>
    <row r="97" spans="1:16">
      <c r="A97" s="12">
        <v>93</v>
      </c>
      <c r="B97" s="13" t="s">
        <v>44</v>
      </c>
      <c r="C97" s="13">
        <v>1804</v>
      </c>
      <c r="D97" s="13" t="s">
        <v>61</v>
      </c>
      <c r="E97" s="13" t="s">
        <v>25</v>
      </c>
      <c r="F97" s="13">
        <v>2.8</v>
      </c>
      <c r="G97" s="14">
        <v>128.23</v>
      </c>
      <c r="H97" s="15">
        <v>20.32</v>
      </c>
      <c r="I97" s="30">
        <v>107.91</v>
      </c>
      <c r="J97" s="14">
        <f t="shared" si="9"/>
        <v>5757.15511190829</v>
      </c>
      <c r="K97" s="14">
        <f t="shared" si="8"/>
        <v>6841.25660272449</v>
      </c>
      <c r="L97" s="14">
        <v>738240</v>
      </c>
      <c r="M97" s="14"/>
      <c r="N97" s="32" t="s">
        <v>22</v>
      </c>
      <c r="O97" s="32" t="s">
        <v>23</v>
      </c>
      <c r="P97" s="33"/>
    </row>
    <row r="98" s="2" customFormat="1" spans="1:16">
      <c r="A98" s="12">
        <v>94</v>
      </c>
      <c r="B98" s="13" t="s">
        <v>62</v>
      </c>
      <c r="C98" s="13">
        <v>201</v>
      </c>
      <c r="D98" s="13" t="s">
        <v>63</v>
      </c>
      <c r="E98" s="13" t="s">
        <v>25</v>
      </c>
      <c r="F98" s="13">
        <v>3.6</v>
      </c>
      <c r="G98" s="14">
        <v>128.28</v>
      </c>
      <c r="H98" s="15">
        <f>G98-I98</f>
        <v>20.33</v>
      </c>
      <c r="I98" s="30">
        <v>107.95</v>
      </c>
      <c r="J98" s="53">
        <f t="shared" si="9"/>
        <v>4229.99688182102</v>
      </c>
      <c r="K98" s="14">
        <f t="shared" si="8"/>
        <v>5026.62343677629</v>
      </c>
      <c r="L98" s="14">
        <v>542624</v>
      </c>
      <c r="M98" s="14"/>
      <c r="N98" s="32" t="s">
        <v>22</v>
      </c>
      <c r="O98" s="32" t="s">
        <v>23</v>
      </c>
      <c r="P98" s="33"/>
    </row>
    <row r="99" s="2" customFormat="1" spans="1:17">
      <c r="A99" s="12">
        <v>95</v>
      </c>
      <c r="B99" s="13" t="s">
        <v>62</v>
      </c>
      <c r="C99" s="13">
        <v>202</v>
      </c>
      <c r="D99" s="13" t="s">
        <v>63</v>
      </c>
      <c r="E99" s="13" t="s">
        <v>21</v>
      </c>
      <c r="F99" s="13">
        <v>3.6</v>
      </c>
      <c r="G99" s="14">
        <v>101.69</v>
      </c>
      <c r="H99" s="15">
        <f>G99-I99</f>
        <v>16.11</v>
      </c>
      <c r="I99" s="30">
        <v>85.58</v>
      </c>
      <c r="J99" s="53">
        <f t="shared" si="9"/>
        <v>4230.00295014259</v>
      </c>
      <c r="K99" s="14">
        <f t="shared" si="8"/>
        <v>5026.27950455714</v>
      </c>
      <c r="L99" s="14">
        <v>430149</v>
      </c>
      <c r="M99" s="14"/>
      <c r="N99" s="32" t="s">
        <v>22</v>
      </c>
      <c r="O99" s="32" t="s">
        <v>23</v>
      </c>
      <c r="P99" s="33"/>
      <c r="Q99" s="3"/>
    </row>
    <row r="100" s="2" customFormat="1" spans="1:17">
      <c r="A100" s="12">
        <v>96</v>
      </c>
      <c r="B100" s="13" t="s">
        <v>62</v>
      </c>
      <c r="C100" s="13">
        <v>203</v>
      </c>
      <c r="D100" s="13" t="s">
        <v>63</v>
      </c>
      <c r="E100" s="13" t="s">
        <v>21</v>
      </c>
      <c r="F100" s="13">
        <v>3.6</v>
      </c>
      <c r="G100" s="14">
        <v>106.3</v>
      </c>
      <c r="H100" s="15">
        <f>G100-I100</f>
        <v>16.84</v>
      </c>
      <c r="I100" s="30">
        <v>89.46</v>
      </c>
      <c r="J100" s="53">
        <f t="shared" si="9"/>
        <v>4230</v>
      </c>
      <c r="K100" s="14">
        <f t="shared" si="8"/>
        <v>5026.25754527163</v>
      </c>
      <c r="L100" s="14">
        <v>449649</v>
      </c>
      <c r="M100" s="14"/>
      <c r="N100" s="32" t="s">
        <v>22</v>
      </c>
      <c r="O100" s="32" t="s">
        <v>23</v>
      </c>
      <c r="P100" s="33"/>
      <c r="Q100" s="3"/>
    </row>
    <row r="101" s="2" customFormat="1" spans="1:17">
      <c r="A101" s="12">
        <v>97</v>
      </c>
      <c r="B101" s="13" t="s">
        <v>62</v>
      </c>
      <c r="C101" s="13">
        <v>204</v>
      </c>
      <c r="D101" s="13" t="s">
        <v>45</v>
      </c>
      <c r="E101" s="13" t="s">
        <v>21</v>
      </c>
      <c r="F101" s="13">
        <v>3.6</v>
      </c>
      <c r="G101" s="14">
        <v>99.66</v>
      </c>
      <c r="H101" s="15">
        <f>G101-I101</f>
        <v>15.79</v>
      </c>
      <c r="I101" s="30">
        <v>83.87</v>
      </c>
      <c r="J101" s="53">
        <f t="shared" si="9"/>
        <v>4527.39313666466</v>
      </c>
      <c r="K101" s="14">
        <f t="shared" si="8"/>
        <v>5379.75438178133</v>
      </c>
      <c r="L101" s="14">
        <v>451200</v>
      </c>
      <c r="M101" s="14"/>
      <c r="N101" s="32" t="s">
        <v>22</v>
      </c>
      <c r="O101" s="32" t="s">
        <v>23</v>
      </c>
      <c r="P101" s="33"/>
      <c r="Q101" s="3"/>
    </row>
    <row r="102" s="2" customFormat="1" spans="1:17">
      <c r="A102" s="12">
        <v>98</v>
      </c>
      <c r="B102" s="13" t="s">
        <v>62</v>
      </c>
      <c r="C102" s="13">
        <v>301</v>
      </c>
      <c r="D102" s="13" t="s">
        <v>64</v>
      </c>
      <c r="E102" s="13" t="s">
        <v>25</v>
      </c>
      <c r="F102" s="13">
        <v>2.8</v>
      </c>
      <c r="G102" s="14">
        <v>128.29</v>
      </c>
      <c r="H102" s="15">
        <v>20.33</v>
      </c>
      <c r="I102" s="30">
        <v>107.96</v>
      </c>
      <c r="J102" s="53">
        <f t="shared" si="9"/>
        <v>5080.98838568867</v>
      </c>
      <c r="K102" s="14">
        <f t="shared" si="8"/>
        <v>6037.79177473138</v>
      </c>
      <c r="L102" s="14">
        <v>651840</v>
      </c>
      <c r="M102" s="14"/>
      <c r="N102" s="32" t="s">
        <v>22</v>
      </c>
      <c r="O102" s="32" t="s">
        <v>23</v>
      </c>
      <c r="P102" s="33"/>
      <c r="Q102" s="3"/>
    </row>
    <row r="103" s="2" customFormat="1" spans="1:17">
      <c r="A103" s="12">
        <v>99</v>
      </c>
      <c r="B103" s="13" t="s">
        <v>62</v>
      </c>
      <c r="C103" s="13">
        <v>304</v>
      </c>
      <c r="D103" s="13" t="s">
        <v>24</v>
      </c>
      <c r="E103" s="13" t="s">
        <v>21</v>
      </c>
      <c r="F103" s="13">
        <v>2.8</v>
      </c>
      <c r="G103" s="14">
        <v>99.66</v>
      </c>
      <c r="H103" s="15">
        <f>G103-I103</f>
        <v>15.79</v>
      </c>
      <c r="I103" s="30">
        <v>83.87</v>
      </c>
      <c r="J103" s="53">
        <f t="shared" si="9"/>
        <v>5916.27906976745</v>
      </c>
      <c r="K103" s="14">
        <f t="shared" si="8"/>
        <v>7030.12247636847</v>
      </c>
      <c r="L103" s="14">
        <v>589616.372093024</v>
      </c>
      <c r="M103" s="14"/>
      <c r="N103" s="32" t="s">
        <v>22</v>
      </c>
      <c r="O103" s="32" t="s">
        <v>23</v>
      </c>
      <c r="P103" s="33"/>
      <c r="Q103" s="3"/>
    </row>
    <row r="104" s="2" customFormat="1" spans="1:17">
      <c r="A104" s="12">
        <v>100</v>
      </c>
      <c r="B104" s="13" t="s">
        <v>62</v>
      </c>
      <c r="C104" s="13">
        <v>401</v>
      </c>
      <c r="D104" s="13" t="s">
        <v>65</v>
      </c>
      <c r="E104" s="13" t="s">
        <v>25</v>
      </c>
      <c r="F104" s="13">
        <v>2.8</v>
      </c>
      <c r="G104" s="14">
        <v>128.29</v>
      </c>
      <c r="H104" s="15">
        <v>20.33</v>
      </c>
      <c r="I104" s="30">
        <v>107.96</v>
      </c>
      <c r="J104" s="53">
        <f t="shared" si="9"/>
        <v>5080.98838568867</v>
      </c>
      <c r="K104" s="14">
        <f t="shared" si="8"/>
        <v>6037.79177473138</v>
      </c>
      <c r="L104" s="14">
        <v>651840</v>
      </c>
      <c r="M104" s="14"/>
      <c r="N104" s="32" t="s">
        <v>22</v>
      </c>
      <c r="O104" s="32" t="s">
        <v>23</v>
      </c>
      <c r="P104" s="33"/>
      <c r="Q104" s="3"/>
    </row>
    <row r="105" s="2" customFormat="1" spans="1:17">
      <c r="A105" s="12">
        <v>101</v>
      </c>
      <c r="B105" s="13" t="s">
        <v>62</v>
      </c>
      <c r="C105" s="13">
        <v>404</v>
      </c>
      <c r="D105" s="13" t="s">
        <v>47</v>
      </c>
      <c r="E105" s="13" t="s">
        <v>21</v>
      </c>
      <c r="F105" s="13">
        <v>2.8</v>
      </c>
      <c r="G105" s="14">
        <v>99.66</v>
      </c>
      <c r="H105" s="15">
        <f>G105-I105</f>
        <v>15.79</v>
      </c>
      <c r="I105" s="30">
        <v>83.87</v>
      </c>
      <c r="J105" s="53">
        <f t="shared" si="9"/>
        <v>5893.9534883721</v>
      </c>
      <c r="K105" s="14">
        <f t="shared" si="8"/>
        <v>7003.5937123067</v>
      </c>
      <c r="L105" s="14">
        <v>587391.404651163</v>
      </c>
      <c r="M105" s="14"/>
      <c r="N105" s="32" t="s">
        <v>22</v>
      </c>
      <c r="O105" s="32" t="s">
        <v>23</v>
      </c>
      <c r="P105" s="33"/>
      <c r="Q105" s="3"/>
    </row>
    <row r="106" s="2" customFormat="1" spans="1:17">
      <c r="A106" s="12">
        <v>102</v>
      </c>
      <c r="B106" s="13" t="s">
        <v>62</v>
      </c>
      <c r="C106" s="13">
        <v>504</v>
      </c>
      <c r="D106" s="13" t="s">
        <v>27</v>
      </c>
      <c r="E106" s="13" t="s">
        <v>21</v>
      </c>
      <c r="F106" s="13">
        <v>2.8</v>
      </c>
      <c r="G106" s="14">
        <v>99.66</v>
      </c>
      <c r="H106" s="15">
        <f>G106-I106</f>
        <v>15.79</v>
      </c>
      <c r="I106" s="30">
        <v>83.87</v>
      </c>
      <c r="J106" s="53">
        <f t="shared" si="9"/>
        <v>5960.93023255815</v>
      </c>
      <c r="K106" s="14">
        <f t="shared" si="8"/>
        <v>7083.18000449201</v>
      </c>
      <c r="L106" s="14">
        <v>594066.306976745</v>
      </c>
      <c r="M106" s="14"/>
      <c r="N106" s="32" t="s">
        <v>22</v>
      </c>
      <c r="O106" s="32" t="s">
        <v>23</v>
      </c>
      <c r="P106" s="33"/>
      <c r="Q106" s="3"/>
    </row>
    <row r="107" s="2" customFormat="1" spans="1:17">
      <c r="A107" s="12">
        <v>103</v>
      </c>
      <c r="B107" s="13" t="s">
        <v>62</v>
      </c>
      <c r="C107" s="13">
        <v>601</v>
      </c>
      <c r="D107" s="13" t="s">
        <v>66</v>
      </c>
      <c r="E107" s="13" t="s">
        <v>25</v>
      </c>
      <c r="F107" s="13">
        <v>2.8</v>
      </c>
      <c r="G107" s="14">
        <v>128.29</v>
      </c>
      <c r="H107" s="15">
        <v>20.33</v>
      </c>
      <c r="I107" s="30">
        <v>107.96</v>
      </c>
      <c r="J107" s="53">
        <f t="shared" si="9"/>
        <v>4287.16189882298</v>
      </c>
      <c r="K107" s="14">
        <f t="shared" si="8"/>
        <v>5094.47943682846</v>
      </c>
      <c r="L107" s="14">
        <v>550000</v>
      </c>
      <c r="M107" s="14"/>
      <c r="N107" s="32" t="s">
        <v>22</v>
      </c>
      <c r="O107" s="32" t="s">
        <v>23</v>
      </c>
      <c r="P107" s="33"/>
      <c r="Q107" s="3"/>
    </row>
    <row r="108" s="2" customFormat="1" spans="1:17">
      <c r="A108" s="12">
        <v>104</v>
      </c>
      <c r="B108" s="13" t="s">
        <v>62</v>
      </c>
      <c r="C108" s="13">
        <v>604</v>
      </c>
      <c r="D108" s="13" t="s">
        <v>49</v>
      </c>
      <c r="E108" s="13" t="s">
        <v>21</v>
      </c>
      <c r="F108" s="13">
        <v>2.8</v>
      </c>
      <c r="G108" s="14">
        <v>99.66</v>
      </c>
      <c r="H108" s="15">
        <f>G108-I108</f>
        <v>15.79</v>
      </c>
      <c r="I108" s="30">
        <v>83.87</v>
      </c>
      <c r="J108" s="53">
        <f t="shared" si="9"/>
        <v>5983.25581395349</v>
      </c>
      <c r="K108" s="14">
        <f t="shared" si="8"/>
        <v>7109.70876855377</v>
      </c>
      <c r="L108" s="14">
        <v>596291.274418605</v>
      </c>
      <c r="M108" s="14"/>
      <c r="N108" s="32" t="s">
        <v>22</v>
      </c>
      <c r="O108" s="32" t="s">
        <v>23</v>
      </c>
      <c r="P108" s="33"/>
      <c r="Q108" s="3"/>
    </row>
    <row r="109" s="2" customFormat="1" spans="1:17">
      <c r="A109" s="12">
        <v>105</v>
      </c>
      <c r="B109" s="13" t="s">
        <v>62</v>
      </c>
      <c r="C109" s="13">
        <v>704</v>
      </c>
      <c r="D109" s="13" t="s">
        <v>29</v>
      </c>
      <c r="E109" s="13" t="s">
        <v>21</v>
      </c>
      <c r="F109" s="13">
        <v>2.8</v>
      </c>
      <c r="G109" s="14">
        <v>99.66</v>
      </c>
      <c r="H109" s="15">
        <f t="shared" ref="H109:H120" si="10">G109-I109</f>
        <v>15.79</v>
      </c>
      <c r="I109" s="30">
        <v>83.87</v>
      </c>
      <c r="J109" s="53">
        <f t="shared" ref="J109:J124" si="11">L109/G109</f>
        <v>6005.58139534884</v>
      </c>
      <c r="K109" s="14">
        <f t="shared" ref="K109:K122" si="12">L109/I109</f>
        <v>7136.23753261554</v>
      </c>
      <c r="L109" s="14">
        <v>598516.241860465</v>
      </c>
      <c r="M109" s="14"/>
      <c r="N109" s="32" t="s">
        <v>22</v>
      </c>
      <c r="O109" s="32" t="s">
        <v>23</v>
      </c>
      <c r="P109" s="33"/>
      <c r="Q109" s="3"/>
    </row>
    <row r="110" s="2" customFormat="1" spans="1:17">
      <c r="A110" s="12">
        <v>106</v>
      </c>
      <c r="B110" s="13" t="s">
        <v>62</v>
      </c>
      <c r="C110" s="13">
        <v>804</v>
      </c>
      <c r="D110" s="13" t="s">
        <v>51</v>
      </c>
      <c r="E110" s="13" t="s">
        <v>21</v>
      </c>
      <c r="F110" s="13">
        <v>2.8</v>
      </c>
      <c r="G110" s="14">
        <v>99.66</v>
      </c>
      <c r="H110" s="15">
        <f t="shared" si="10"/>
        <v>15.79</v>
      </c>
      <c r="I110" s="30">
        <v>83.87</v>
      </c>
      <c r="J110" s="53">
        <f t="shared" si="11"/>
        <v>6027.90697674419</v>
      </c>
      <c r="K110" s="14">
        <f t="shared" si="12"/>
        <v>7162.76629667731</v>
      </c>
      <c r="L110" s="14">
        <v>600741.209302326</v>
      </c>
      <c r="M110" s="14"/>
      <c r="N110" s="32" t="s">
        <v>22</v>
      </c>
      <c r="O110" s="32" t="s">
        <v>23</v>
      </c>
      <c r="P110" s="33"/>
      <c r="Q110" s="3"/>
    </row>
    <row r="111" s="2" customFormat="1" spans="1:17">
      <c r="A111" s="12">
        <v>107</v>
      </c>
      <c r="B111" s="13" t="s">
        <v>62</v>
      </c>
      <c r="C111" s="13">
        <v>904</v>
      </c>
      <c r="D111" s="13" t="s">
        <v>32</v>
      </c>
      <c r="E111" s="13" t="s">
        <v>21</v>
      </c>
      <c r="F111" s="13">
        <v>2.8</v>
      </c>
      <c r="G111" s="14">
        <v>99.66</v>
      </c>
      <c r="H111" s="15">
        <f t="shared" si="10"/>
        <v>15.79</v>
      </c>
      <c r="I111" s="30">
        <v>83.87</v>
      </c>
      <c r="J111" s="53">
        <f t="shared" si="11"/>
        <v>6050.23255813953</v>
      </c>
      <c r="K111" s="14">
        <f t="shared" si="12"/>
        <v>7189.29506073907</v>
      </c>
      <c r="L111" s="14">
        <v>602966.176744186</v>
      </c>
      <c r="M111" s="14"/>
      <c r="N111" s="32" t="s">
        <v>22</v>
      </c>
      <c r="O111" s="32" t="s">
        <v>23</v>
      </c>
      <c r="P111" s="33"/>
      <c r="Q111" s="3"/>
    </row>
    <row r="112" s="2" customFormat="1" spans="1:17">
      <c r="A112" s="12">
        <v>108</v>
      </c>
      <c r="B112" s="13" t="s">
        <v>62</v>
      </c>
      <c r="C112" s="13">
        <v>1004</v>
      </c>
      <c r="D112" s="13" t="s">
        <v>53</v>
      </c>
      <c r="E112" s="13" t="s">
        <v>21</v>
      </c>
      <c r="F112" s="13">
        <v>2.8</v>
      </c>
      <c r="G112" s="14">
        <v>99.66</v>
      </c>
      <c r="H112" s="15">
        <f t="shared" si="10"/>
        <v>15.79</v>
      </c>
      <c r="I112" s="30">
        <v>83.87</v>
      </c>
      <c r="J112" s="53">
        <f t="shared" si="11"/>
        <v>6117.20930232558</v>
      </c>
      <c r="K112" s="14">
        <f t="shared" si="12"/>
        <v>7268.88135292437</v>
      </c>
      <c r="L112" s="14">
        <v>609641.079069767</v>
      </c>
      <c r="M112" s="14"/>
      <c r="N112" s="32" t="s">
        <v>22</v>
      </c>
      <c r="O112" s="32" t="s">
        <v>23</v>
      </c>
      <c r="P112" s="33"/>
      <c r="Q112" s="3"/>
    </row>
    <row r="113" s="2" customFormat="1" spans="1:17">
      <c r="A113" s="12">
        <v>109</v>
      </c>
      <c r="B113" s="13" t="s">
        <v>62</v>
      </c>
      <c r="C113" s="13">
        <v>1104</v>
      </c>
      <c r="D113" s="13" t="s">
        <v>67</v>
      </c>
      <c r="E113" s="13" t="s">
        <v>21</v>
      </c>
      <c r="F113" s="13">
        <v>2.8</v>
      </c>
      <c r="G113" s="14">
        <v>99.66</v>
      </c>
      <c r="H113" s="15">
        <f t="shared" si="10"/>
        <v>15.79</v>
      </c>
      <c r="I113" s="30">
        <v>83.87</v>
      </c>
      <c r="J113" s="53">
        <f t="shared" si="11"/>
        <v>6094.88372093024</v>
      </c>
      <c r="K113" s="14">
        <f t="shared" si="12"/>
        <v>7242.35258886262</v>
      </c>
      <c r="L113" s="14">
        <v>607416.111627908</v>
      </c>
      <c r="M113" s="14"/>
      <c r="N113" s="32" t="s">
        <v>22</v>
      </c>
      <c r="O113" s="32" t="s">
        <v>23</v>
      </c>
      <c r="P113" s="33"/>
      <c r="Q113" s="3"/>
    </row>
    <row r="114" s="2" customFormat="1" spans="1:17">
      <c r="A114" s="12">
        <v>110</v>
      </c>
      <c r="B114" s="13" t="s">
        <v>62</v>
      </c>
      <c r="C114" s="13">
        <v>1204</v>
      </c>
      <c r="D114" s="13" t="s">
        <v>55</v>
      </c>
      <c r="E114" s="13" t="s">
        <v>21</v>
      </c>
      <c r="F114" s="13">
        <v>2.8</v>
      </c>
      <c r="G114" s="14">
        <v>99.66</v>
      </c>
      <c r="H114" s="15">
        <f t="shared" si="10"/>
        <v>15.79</v>
      </c>
      <c r="I114" s="30">
        <v>83.87</v>
      </c>
      <c r="J114" s="53">
        <f t="shared" si="11"/>
        <v>6117.20930232558</v>
      </c>
      <c r="K114" s="14">
        <f t="shared" si="12"/>
        <v>7268.88135292437</v>
      </c>
      <c r="L114" s="14">
        <v>609641.079069767</v>
      </c>
      <c r="M114" s="14"/>
      <c r="N114" s="32" t="s">
        <v>22</v>
      </c>
      <c r="O114" s="32" t="s">
        <v>23</v>
      </c>
      <c r="P114" s="33"/>
      <c r="Q114" s="3"/>
    </row>
    <row r="115" s="2" customFormat="1" spans="1:17">
      <c r="A115" s="12">
        <v>111</v>
      </c>
      <c r="B115" s="13" t="s">
        <v>62</v>
      </c>
      <c r="C115" s="13">
        <v>1304</v>
      </c>
      <c r="D115" s="13" t="s">
        <v>36</v>
      </c>
      <c r="E115" s="13" t="s">
        <v>21</v>
      </c>
      <c r="F115" s="13">
        <v>2.8</v>
      </c>
      <c r="G115" s="14">
        <v>99.66</v>
      </c>
      <c r="H115" s="15">
        <f t="shared" si="10"/>
        <v>15.79</v>
      </c>
      <c r="I115" s="30">
        <v>83.87</v>
      </c>
      <c r="J115" s="53">
        <f t="shared" si="11"/>
        <v>6139.53488372093</v>
      </c>
      <c r="K115" s="14">
        <f t="shared" si="12"/>
        <v>7295.41011698614</v>
      </c>
      <c r="L115" s="14">
        <v>611866.046511628</v>
      </c>
      <c r="M115" s="14"/>
      <c r="N115" s="32" t="s">
        <v>22</v>
      </c>
      <c r="O115" s="32" t="s">
        <v>23</v>
      </c>
      <c r="P115" s="33"/>
      <c r="Q115" s="3"/>
    </row>
    <row r="116" s="2" customFormat="1" spans="1:17">
      <c r="A116" s="12">
        <v>112</v>
      </c>
      <c r="B116" s="13" t="s">
        <v>62</v>
      </c>
      <c r="C116" s="13">
        <v>1404</v>
      </c>
      <c r="D116" s="13" t="s">
        <v>57</v>
      </c>
      <c r="E116" s="13" t="s">
        <v>21</v>
      </c>
      <c r="F116" s="13">
        <v>2.8</v>
      </c>
      <c r="G116" s="14">
        <v>99.66</v>
      </c>
      <c r="H116" s="15">
        <f t="shared" si="10"/>
        <v>15.79</v>
      </c>
      <c r="I116" s="30">
        <v>83.87</v>
      </c>
      <c r="J116" s="53">
        <f t="shared" si="11"/>
        <v>6117.20930232558</v>
      </c>
      <c r="K116" s="14">
        <f t="shared" si="12"/>
        <v>7268.88135292437</v>
      </c>
      <c r="L116" s="14">
        <v>609641.079069767</v>
      </c>
      <c r="M116" s="14"/>
      <c r="N116" s="32" t="s">
        <v>22</v>
      </c>
      <c r="O116" s="32" t="s">
        <v>23</v>
      </c>
      <c r="P116" s="33"/>
      <c r="Q116" s="3"/>
    </row>
    <row r="117" s="2" customFormat="1" spans="1:17">
      <c r="A117" s="12">
        <v>113</v>
      </c>
      <c r="B117" s="13" t="s">
        <v>62</v>
      </c>
      <c r="C117" s="13">
        <v>1504</v>
      </c>
      <c r="D117" s="13" t="s">
        <v>39</v>
      </c>
      <c r="E117" s="13" t="s">
        <v>21</v>
      </c>
      <c r="F117" s="13">
        <v>2.8</v>
      </c>
      <c r="G117" s="14">
        <v>99.66</v>
      </c>
      <c r="H117" s="15">
        <f t="shared" si="10"/>
        <v>15.79</v>
      </c>
      <c r="I117" s="30">
        <v>83.87</v>
      </c>
      <c r="J117" s="53">
        <f t="shared" si="11"/>
        <v>6184.18604651163</v>
      </c>
      <c r="K117" s="14">
        <f t="shared" si="12"/>
        <v>7348.46764510968</v>
      </c>
      <c r="L117" s="14">
        <v>616315.981395349</v>
      </c>
      <c r="M117" s="14"/>
      <c r="N117" s="32" t="s">
        <v>22</v>
      </c>
      <c r="O117" s="32" t="s">
        <v>23</v>
      </c>
      <c r="P117" s="33"/>
      <c r="Q117" s="3"/>
    </row>
    <row r="118" s="2" customFormat="1" spans="1:17">
      <c r="A118" s="12">
        <v>114</v>
      </c>
      <c r="B118" s="13" t="s">
        <v>62</v>
      </c>
      <c r="C118" s="13">
        <v>1704</v>
      </c>
      <c r="D118" s="13" t="s">
        <v>42</v>
      </c>
      <c r="E118" s="13" t="s">
        <v>21</v>
      </c>
      <c r="F118" s="13">
        <v>2.8</v>
      </c>
      <c r="G118" s="14">
        <v>99.66</v>
      </c>
      <c r="H118" s="15">
        <f t="shared" si="10"/>
        <v>15.79</v>
      </c>
      <c r="I118" s="30">
        <v>83.87</v>
      </c>
      <c r="J118" s="53">
        <f t="shared" si="11"/>
        <v>5719.44611679711</v>
      </c>
      <c r="K118" s="14">
        <f t="shared" si="12"/>
        <v>6796.23226421843</v>
      </c>
      <c r="L118" s="14">
        <v>570000</v>
      </c>
      <c r="M118" s="14"/>
      <c r="N118" s="32" t="s">
        <v>22</v>
      </c>
      <c r="O118" s="32" t="s">
        <v>23</v>
      </c>
      <c r="P118" s="33"/>
      <c r="Q118" s="3"/>
    </row>
    <row r="119" s="2" customFormat="1" spans="1:17">
      <c r="A119" s="12">
        <v>115</v>
      </c>
      <c r="B119" s="13" t="s">
        <v>62</v>
      </c>
      <c r="C119" s="13">
        <v>1802</v>
      </c>
      <c r="D119" s="13" t="s">
        <v>43</v>
      </c>
      <c r="E119" s="13" t="s">
        <v>21</v>
      </c>
      <c r="F119" s="13">
        <v>2.8</v>
      </c>
      <c r="G119" s="14">
        <v>101.69</v>
      </c>
      <c r="H119" s="15">
        <f t="shared" si="10"/>
        <v>16.11</v>
      </c>
      <c r="I119" s="30">
        <v>85.58</v>
      </c>
      <c r="J119" s="53">
        <f t="shared" si="11"/>
        <v>4230.00295014259</v>
      </c>
      <c r="K119" s="14">
        <f t="shared" si="12"/>
        <v>5026.27950455714</v>
      </c>
      <c r="L119" s="14">
        <v>430149</v>
      </c>
      <c r="M119" s="14"/>
      <c r="N119" s="32" t="s">
        <v>22</v>
      </c>
      <c r="O119" s="32" t="s">
        <v>23</v>
      </c>
      <c r="P119" s="33"/>
      <c r="Q119" s="3"/>
    </row>
    <row r="120" s="2" customFormat="1" spans="1:17">
      <c r="A120" s="12">
        <v>116</v>
      </c>
      <c r="B120" s="13" t="s">
        <v>62</v>
      </c>
      <c r="C120" s="13">
        <v>1804</v>
      </c>
      <c r="D120" s="13" t="s">
        <v>61</v>
      </c>
      <c r="E120" s="13" t="s">
        <v>21</v>
      </c>
      <c r="F120" s="13">
        <v>2.8</v>
      </c>
      <c r="G120" s="14">
        <v>99.66</v>
      </c>
      <c r="H120" s="15">
        <f t="shared" si="10"/>
        <v>15.79</v>
      </c>
      <c r="I120" s="30">
        <v>83.87</v>
      </c>
      <c r="J120" s="53">
        <f t="shared" si="11"/>
        <v>4732.80192655027</v>
      </c>
      <c r="K120" s="14">
        <f t="shared" si="12"/>
        <v>5623.83498271134</v>
      </c>
      <c r="L120" s="14">
        <v>471671.04</v>
      </c>
      <c r="M120" s="14"/>
      <c r="N120" s="32" t="s">
        <v>22</v>
      </c>
      <c r="O120" s="32" t="s">
        <v>23</v>
      </c>
      <c r="P120" s="33"/>
      <c r="Q120" s="3"/>
    </row>
    <row r="121" s="2" customFormat="1" spans="1:15">
      <c r="A121" s="41" t="s">
        <v>68</v>
      </c>
      <c r="B121" s="41"/>
      <c r="C121" s="41"/>
      <c r="D121" s="41"/>
      <c r="E121" s="41"/>
      <c r="F121" s="42"/>
      <c r="G121" s="43">
        <f>SUM(G5:G120)</f>
        <v>13301.09</v>
      </c>
      <c r="H121" s="43">
        <f>SUM(H5:H120)</f>
        <v>2119.21</v>
      </c>
      <c r="I121" s="43">
        <f>SUM(I5:I120)</f>
        <v>11181.88</v>
      </c>
      <c r="J121" s="54">
        <f t="shared" si="11"/>
        <v>5498.24055818724</v>
      </c>
      <c r="K121" s="43">
        <f t="shared" si="12"/>
        <v>6540.276993323</v>
      </c>
      <c r="L121" s="43">
        <f>SUM(L5:L120)</f>
        <v>73132592.5060986</v>
      </c>
      <c r="M121" s="43"/>
      <c r="N121" s="32" t="s">
        <v>69</v>
      </c>
      <c r="O121" s="32" t="s">
        <v>69</v>
      </c>
    </row>
    <row r="122" s="2" customFormat="1" ht="36" customHeight="1" spans="1:15">
      <c r="A122" s="44" t="s">
        <v>70</v>
      </c>
      <c r="B122" s="45"/>
      <c r="C122" s="45"/>
      <c r="D122" s="45"/>
      <c r="E122" s="45"/>
      <c r="F122" s="45"/>
      <c r="G122" s="45"/>
      <c r="H122" s="45"/>
      <c r="I122" s="45"/>
      <c r="J122" s="55"/>
      <c r="K122" s="55"/>
      <c r="L122" s="45"/>
      <c r="M122" s="45"/>
      <c r="N122" s="45"/>
      <c r="O122" s="56"/>
    </row>
    <row r="123" s="2" customFormat="1" ht="65.25" customHeight="1" spans="1:15">
      <c r="A123" s="46" t="s">
        <v>71</v>
      </c>
      <c r="B123" s="47"/>
      <c r="C123" s="47"/>
      <c r="D123" s="47"/>
      <c r="E123" s="47"/>
      <c r="F123" s="47"/>
      <c r="G123" s="47"/>
      <c r="H123" s="47"/>
      <c r="I123" s="47"/>
      <c r="J123" s="57"/>
      <c r="K123" s="57"/>
      <c r="L123" s="47"/>
      <c r="M123" s="47"/>
      <c r="N123" s="47"/>
      <c r="O123" s="47"/>
    </row>
    <row r="124" s="2" customFormat="1" spans="1:15">
      <c r="A124" s="48" t="s">
        <v>72</v>
      </c>
      <c r="B124" s="48"/>
      <c r="C124" s="48"/>
      <c r="D124" s="48"/>
      <c r="E124" s="48"/>
      <c r="F124" s="48"/>
      <c r="G124" s="48"/>
      <c r="H124" s="48"/>
      <c r="I124" s="48"/>
      <c r="J124" s="58"/>
      <c r="K124" s="59" t="s">
        <v>73</v>
      </c>
      <c r="L124" s="48"/>
      <c r="M124" s="48"/>
      <c r="N124" s="49"/>
      <c r="O124" s="49"/>
    </row>
    <row r="125" s="2" customFormat="1" spans="1:15">
      <c r="A125" s="48" t="s">
        <v>74</v>
      </c>
      <c r="B125" s="48"/>
      <c r="C125" s="48"/>
      <c r="D125" s="48"/>
      <c r="E125" s="48"/>
      <c r="F125" s="49"/>
      <c r="G125" s="49"/>
      <c r="H125" s="49"/>
      <c r="I125" s="49"/>
      <c r="J125" s="58"/>
      <c r="K125" s="59" t="s">
        <v>75</v>
      </c>
      <c r="L125" s="48"/>
      <c r="M125" s="48"/>
      <c r="N125" s="49"/>
      <c r="O125" s="49"/>
    </row>
    <row r="126" s="2" customFormat="1" spans="1:11">
      <c r="A126" s="48" t="s">
        <v>76</v>
      </c>
      <c r="B126" s="48"/>
      <c r="C126" s="48"/>
      <c r="D126" s="48"/>
      <c r="E126" s="48"/>
      <c r="J126" s="4"/>
      <c r="K126" s="60"/>
    </row>
    <row r="127" s="2" customFormat="1" spans="7:12">
      <c r="G127" s="50"/>
      <c r="H127" s="51"/>
      <c r="I127" s="51"/>
      <c r="J127" s="33"/>
      <c r="K127" s="61"/>
      <c r="L127" s="50"/>
    </row>
    <row r="128" spans="7:13">
      <c r="G128" s="50"/>
      <c r="H128" s="52"/>
      <c r="I128" s="51"/>
      <c r="J128" s="33"/>
      <c r="K128" s="62"/>
      <c r="L128" s="50"/>
      <c r="M128" s="2"/>
    </row>
    <row r="129" spans="7:13">
      <c r="G129" s="50"/>
      <c r="H129" s="52"/>
      <c r="I129" s="51"/>
      <c r="J129" s="33"/>
      <c r="K129" s="62"/>
      <c r="L129" s="50"/>
      <c r="M129" s="2"/>
    </row>
    <row r="130" spans="7:13">
      <c r="G130" s="50"/>
      <c r="H130" s="52"/>
      <c r="I130" s="51"/>
      <c r="J130" s="33"/>
      <c r="K130" s="62"/>
      <c r="L130" s="50"/>
      <c r="M130" s="2"/>
    </row>
    <row r="131" spans="7:13">
      <c r="G131" s="50"/>
      <c r="H131" s="52"/>
      <c r="I131" s="51"/>
      <c r="J131" s="33"/>
      <c r="K131" s="62"/>
      <c r="L131" s="50"/>
      <c r="M131" s="2"/>
    </row>
    <row r="132" spans="7:13">
      <c r="G132" s="50"/>
      <c r="H132" s="52"/>
      <c r="I132" s="51"/>
      <c r="J132" s="33"/>
      <c r="K132" s="62"/>
      <c r="L132" s="50"/>
      <c r="M132" s="2"/>
    </row>
    <row r="133" spans="7:13">
      <c r="G133" s="50"/>
      <c r="H133" s="52"/>
      <c r="I133" s="51"/>
      <c r="J133" s="33"/>
      <c r="K133" s="62"/>
      <c r="L133" s="50"/>
      <c r="M133" s="2"/>
    </row>
    <row r="134" spans="7:13">
      <c r="G134" s="50"/>
      <c r="H134" s="52"/>
      <c r="I134" s="51"/>
      <c r="J134" s="33"/>
      <c r="K134" s="62"/>
      <c r="L134" s="50"/>
      <c r="M134" s="2"/>
    </row>
    <row r="135" spans="7:13">
      <c r="G135" s="50"/>
      <c r="H135" s="52"/>
      <c r="I135" s="51"/>
      <c r="J135" s="33"/>
      <c r="K135" s="62"/>
      <c r="L135" s="50"/>
      <c r="M135" s="2"/>
    </row>
    <row r="136" spans="7:13">
      <c r="G136" s="50"/>
      <c r="H136" s="52"/>
      <c r="I136" s="51"/>
      <c r="J136" s="33"/>
      <c r="K136" s="62"/>
      <c r="L136" s="50"/>
      <c r="M136" s="2"/>
    </row>
    <row r="137" spans="7:13">
      <c r="G137" s="50"/>
      <c r="H137" s="52"/>
      <c r="I137" s="51"/>
      <c r="J137" s="33"/>
      <c r="K137" s="62"/>
      <c r="L137" s="50"/>
      <c r="M137" s="2"/>
    </row>
    <row r="138" spans="7:13">
      <c r="G138" s="50"/>
      <c r="H138" s="52"/>
      <c r="I138" s="51"/>
      <c r="J138" s="33"/>
      <c r="K138" s="62"/>
      <c r="L138" s="50"/>
      <c r="M138" s="2"/>
    </row>
    <row r="139" spans="7:13">
      <c r="G139" s="50"/>
      <c r="H139" s="52"/>
      <c r="I139" s="51"/>
      <c r="J139" s="33"/>
      <c r="K139" s="62"/>
      <c r="L139" s="50"/>
      <c r="M139" s="2"/>
    </row>
    <row r="140" spans="7:13">
      <c r="G140" s="50"/>
      <c r="H140" s="52"/>
      <c r="I140" s="51"/>
      <c r="J140" s="33"/>
      <c r="K140" s="62"/>
      <c r="L140" s="50"/>
      <c r="M140" s="2"/>
    </row>
    <row r="141" spans="7:13">
      <c r="G141" s="50"/>
      <c r="H141" s="52"/>
      <c r="I141" s="51"/>
      <c r="J141" s="33"/>
      <c r="K141" s="62"/>
      <c r="L141" s="50"/>
      <c r="M141" s="2"/>
    </row>
    <row r="142" spans="7:13">
      <c r="G142" s="50"/>
      <c r="H142" s="52"/>
      <c r="I142" s="51"/>
      <c r="J142" s="33"/>
      <c r="K142" s="62"/>
      <c r="L142" s="50"/>
      <c r="M142" s="2"/>
    </row>
    <row r="143" spans="7:13">
      <c r="G143" s="50"/>
      <c r="H143" s="52"/>
      <c r="I143" s="51"/>
      <c r="J143" s="33"/>
      <c r="K143" s="62"/>
      <c r="L143" s="50"/>
      <c r="M143" s="2"/>
    </row>
    <row r="145" spans="10:12">
      <c r="J145" s="33"/>
      <c r="K145" s="62"/>
      <c r="L145" s="52"/>
    </row>
    <row r="146" spans="10:12">
      <c r="J146" s="33"/>
      <c r="K146" s="62"/>
      <c r="L146" s="52"/>
    </row>
    <row r="147" spans="10:12">
      <c r="J147" s="33"/>
      <c r="K147" s="62"/>
      <c r="L147" s="52"/>
    </row>
    <row r="148" spans="10:12">
      <c r="J148" s="33"/>
      <c r="K148" s="62"/>
      <c r="L148" s="52"/>
    </row>
    <row r="149" spans="10:12">
      <c r="J149" s="33"/>
      <c r="K149" s="62"/>
      <c r="L149" s="52"/>
    </row>
    <row r="150" spans="10:12">
      <c r="J150" s="33"/>
      <c r="K150" s="62"/>
      <c r="L150" s="52"/>
    </row>
    <row r="151" spans="10:12">
      <c r="J151" s="33"/>
      <c r="K151" s="62"/>
      <c r="L151" s="52"/>
    </row>
    <row r="152" spans="10:12">
      <c r="J152" s="33"/>
      <c r="K152" s="62"/>
      <c r="L152" s="52"/>
    </row>
    <row r="153" spans="10:12">
      <c r="J153" s="33"/>
      <c r="K153" s="62"/>
      <c r="L153" s="52"/>
    </row>
    <row r="154" spans="10:12">
      <c r="J154" s="33"/>
      <c r="K154" s="62"/>
      <c r="L154" s="52"/>
    </row>
    <row r="155" spans="10:12">
      <c r="J155" s="33"/>
      <c r="K155" s="62"/>
      <c r="L155" s="52"/>
    </row>
    <row r="156" spans="10:12">
      <c r="J156" s="33"/>
      <c r="K156" s="62"/>
      <c r="L156" s="52"/>
    </row>
    <row r="157" spans="10:12">
      <c r="J157" s="33"/>
      <c r="K157" s="62"/>
      <c r="L157" s="52"/>
    </row>
    <row r="158" spans="10:12">
      <c r="J158" s="33"/>
      <c r="K158" s="62"/>
      <c r="L158" s="52"/>
    </row>
    <row r="159" spans="10:12">
      <c r="J159" s="33"/>
      <c r="K159" s="62"/>
      <c r="L159" s="52"/>
    </row>
    <row r="160" spans="10:12">
      <c r="J160" s="33"/>
      <c r="K160" s="62"/>
      <c r="L160" s="52"/>
    </row>
    <row r="161" spans="10:12">
      <c r="J161" s="33"/>
      <c r="K161" s="62"/>
      <c r="L161" s="52"/>
    </row>
  </sheetData>
  <autoFilter xmlns:etc="http://www.wps.cn/officeDocument/2017/etCustomData" ref="A4:O143" etc:filterBottomFollowUsedRange="0">
    <extLst/>
  </autoFilter>
  <mergeCells count="10">
    <mergeCell ref="A1:B1"/>
    <mergeCell ref="A2:O2"/>
    <mergeCell ref="A121:F121"/>
    <mergeCell ref="A122:O122"/>
    <mergeCell ref="A123:O123"/>
    <mergeCell ref="A124:E124"/>
    <mergeCell ref="K124:L124"/>
    <mergeCell ref="A125:E125"/>
    <mergeCell ref="K125:L125"/>
    <mergeCell ref="A126:E126"/>
  </mergeCells>
  <printOptions horizontalCentered="1"/>
  <pageMargins left="0.393055555555556" right="0.393055555555556" top="0.472222222222222" bottom="0.393055555555556" header="0.196527777777778" footer="0.196527777777778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邹邹</cp:lastModifiedBy>
  <cp:revision>1</cp:revision>
  <dcterms:created xsi:type="dcterms:W3CDTF">2011-04-26T02:07:00Z</dcterms:created>
  <cp:lastPrinted>2016-10-10T07:02:00Z</cp:lastPrinted>
  <dcterms:modified xsi:type="dcterms:W3CDTF">2025-06-09T09:33:35Z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DEC3548D5CBB4715BA4890DBE2ABC267_13</vt:lpwstr>
  </property>
</Properties>
</file>