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7.10备案价1.2#申请" sheetId="14" r:id="rId1"/>
  </sheets>
  <definedNames>
    <definedName name="_xlnm._FilterDatabase" localSheetId="0" hidden="1">'7.10备案价1.2#申请'!$A$4:$O$42</definedName>
    <definedName name="_xlnm.Print_Titles">#REF!</definedName>
    <definedName name="_xlnm._FilterDatabase" hidden="1">#REF!</definedName>
    <definedName name="_xlnm.Print_Titles" localSheetId="0">'7.10备案价1.2#申请'!$4:$4</definedName>
    <definedName name="_xlnm.Print_Area" localSheetId="0">'7.10备案价1.2#申请'!$A$1:$O$42</definedName>
  </definedNames>
  <calcPr calcId="144525"/>
</workbook>
</file>

<file path=xl/sharedStrings.xml><?xml version="1.0" encoding="utf-8"?>
<sst xmlns="http://schemas.openxmlformats.org/spreadsheetml/2006/main" count="172" uniqueCount="48">
  <si>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</si>
  <si>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</si>
  <si>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</si>
  <si>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项目(楼盘)名称：云帆懿景苑1#2#楼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</si>
  <si>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</si>
  <si>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</si>
  <si>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</si>
  <si>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</si>
  <si>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</si>
  <si>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</si>
  <si>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</si>
  <si>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</si>
  <si>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</si>
  <si>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</si>
  <si>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</si>
  <si>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</si>
  <si>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</si>
  <si>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</si>
  <si>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</si>
  <si>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1#楼</t>
  </si>
  <si>
    <t>2F</t>
  </si>
  <si>
    <t>3房2厅</t>
  </si>
  <si>
    <t>待售</t>
  </si>
  <si>
    <t>毛坯</t>
  </si>
  <si>
    <t>7F</t>
  </si>
  <si>
    <t>18F</t>
  </si>
  <si>
    <t>22F</t>
  </si>
  <si>
    <t>27F</t>
  </si>
  <si>
    <t>28F</t>
  </si>
  <si>
    <t>30F</t>
  </si>
  <si>
    <t>31F</t>
  </si>
  <si>
    <t>32F</t>
  </si>
  <si>
    <t>2#楼</t>
  </si>
  <si>
    <t>4房2厅</t>
  </si>
  <si>
    <t>3F</t>
  </si>
  <si>
    <t>21F</t>
  </si>
  <si>
    <t>23F</t>
  </si>
  <si>
    <t>25F</t>
  </si>
  <si>
    <t>26F</t>
  </si>
  <si>
    <t>29F</t>
  </si>
  <si>
    <t>本楼栋总面积/均价</t>
  </si>
  <si>
    <t xml:space="preserve">   本栋销售住宅共310套，已售281套，未售29套，销售住宅建筑面积：3032.77㎡，分摊面积：618.24㎡，套内面积：2414.53㎡，销售均价：6570.93元/㎡（建筑面积）。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</si>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</sst>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6"/>
  <sheetViews>
    <sheetView tabSelected="1" zoomScale="90" zoomScaleNormal="90" topLeftCell="A25" workbookViewId="0">
      <selection activeCell="S40" sqref="S40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4" width="5.375" style="1" customWidth="1"/>
    <col min="5" max="5" width="9.125" style="1" customWidth="1"/>
    <col min="6" max="6" width="5.625" style="1" customWidth="1"/>
    <col min="7" max="7" width="8.75" style="1" customWidth="1"/>
    <col min="8" max="8" width="9.625" style="1" customWidth="1"/>
    <col min="9" max="10" width="12" style="1" customWidth="1"/>
    <col min="11" max="11" width="12" style="2" customWidth="1"/>
    <col min="12" max="12" width="13.3333333333333" style="1" customWidth="1"/>
    <col min="13" max="13" width="8.875" style="1" customWidth="1"/>
    <col min="14" max="14" width="10.6666666666667" style="1" customWidth="1"/>
    <col min="15" max="15" width="12.3666666666667" style="1" customWidth="1"/>
    <col min="30" max="16384" width="9" style="1"/>
  </cols>
  <sheetData>
    <row r="1" s="1" customFormat="1" ht="15" customHeight="1" spans="1:29">
      <c r="A1" s="3" t="s">
        <v>0</v>
      </c>
      <c r="B1" s="3"/>
      <c r="C1" s="3"/>
      <c r="K1" s="2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="1" customFormat="1" ht="27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="1" customFormat="1" ht="16" customHeight="1" spans="1:29">
      <c r="A3" s="1" t="s">
        <v>2</v>
      </c>
      <c r="B3" s="5"/>
      <c r="C3" s="5"/>
      <c r="D3" s="5"/>
      <c r="E3" s="5"/>
      <c r="F3" s="5"/>
      <c r="G3" s="6"/>
      <c r="H3" s="6"/>
      <c r="I3" s="5"/>
      <c r="J3" s="5"/>
      <c r="L3" s="1" t="s">
        <v>3</v>
      </c>
      <c r="M3" s="20"/>
      <c r="N3" s="21"/>
      <c r="O3" s="21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="1" customFormat="1" ht="41" customHeight="1" spans="1:29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22" t="s">
        <v>13</v>
      </c>
      <c r="K4" s="22" t="s">
        <v>14</v>
      </c>
      <c r="L4" s="22" t="s">
        <v>15</v>
      </c>
      <c r="M4" s="8" t="s">
        <v>16</v>
      </c>
      <c r="N4" s="8" t="s">
        <v>17</v>
      </c>
      <c r="O4" s="7" t="s">
        <v>18</v>
      </c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="2" customFormat="1" ht="21" customHeight="1" spans="1:29">
      <c r="A5" s="9">
        <v>1</v>
      </c>
      <c r="B5" s="10" t="s">
        <v>19</v>
      </c>
      <c r="C5" s="10">
        <v>201</v>
      </c>
      <c r="D5" s="10" t="s">
        <v>20</v>
      </c>
      <c r="E5" s="9" t="s">
        <v>21</v>
      </c>
      <c r="F5" s="10">
        <v>3</v>
      </c>
      <c r="G5" s="11">
        <v>107.27</v>
      </c>
      <c r="H5" s="12">
        <f t="shared" ref="H5:H33" si="0">G5-I5</f>
        <v>22</v>
      </c>
      <c r="I5" s="12">
        <v>85.27</v>
      </c>
      <c r="J5" s="12">
        <v>7100</v>
      </c>
      <c r="K5" s="23">
        <f t="shared" ref="K5:K33" si="1">+L5/I5</f>
        <v>8931.82831007388</v>
      </c>
      <c r="L5" s="11">
        <f t="shared" ref="L5:L33" si="2">+J5*G5</f>
        <v>761617</v>
      </c>
      <c r="M5" s="11"/>
      <c r="N5" s="24" t="s">
        <v>22</v>
      </c>
      <c r="O5" s="25" t="s">
        <v>23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="2" customFormat="1" ht="21" customHeight="1" spans="1:29">
      <c r="A6" s="10">
        <v>2</v>
      </c>
      <c r="B6" s="10" t="s">
        <v>19</v>
      </c>
      <c r="C6" s="13">
        <v>202</v>
      </c>
      <c r="D6" s="10" t="s">
        <v>20</v>
      </c>
      <c r="E6" s="9" t="s">
        <v>21</v>
      </c>
      <c r="F6" s="10">
        <v>3</v>
      </c>
      <c r="G6" s="11">
        <v>123.29</v>
      </c>
      <c r="H6" s="12">
        <f t="shared" si="0"/>
        <v>25.28</v>
      </c>
      <c r="I6" s="12">
        <v>98.01</v>
      </c>
      <c r="J6" s="12">
        <v>6238</v>
      </c>
      <c r="K6" s="23">
        <f t="shared" si="1"/>
        <v>7846.98520559127</v>
      </c>
      <c r="L6" s="11">
        <f t="shared" si="2"/>
        <v>769083.02</v>
      </c>
      <c r="M6" s="11"/>
      <c r="N6" s="24" t="s">
        <v>22</v>
      </c>
      <c r="O6" s="25" t="s">
        <v>23</v>
      </c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="2" customFormat="1" ht="21" customHeight="1" spans="1:29">
      <c r="A7" s="9">
        <v>3</v>
      </c>
      <c r="B7" s="10" t="s">
        <v>19</v>
      </c>
      <c r="C7" s="13">
        <v>701</v>
      </c>
      <c r="D7" s="10" t="s">
        <v>24</v>
      </c>
      <c r="E7" s="9" t="s">
        <v>21</v>
      </c>
      <c r="F7" s="10">
        <v>3</v>
      </c>
      <c r="G7" s="11">
        <v>107.27</v>
      </c>
      <c r="H7" s="12">
        <f t="shared" si="0"/>
        <v>22</v>
      </c>
      <c r="I7" s="12">
        <v>85.27</v>
      </c>
      <c r="J7" s="12">
        <v>7217</v>
      </c>
      <c r="K7" s="23">
        <f t="shared" si="1"/>
        <v>9079.014776592</v>
      </c>
      <c r="L7" s="11">
        <f t="shared" si="2"/>
        <v>774167.59</v>
      </c>
      <c r="M7" s="11"/>
      <c r="N7" s="24" t="s">
        <v>22</v>
      </c>
      <c r="O7" s="25" t="s">
        <v>23</v>
      </c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="2" customFormat="1" ht="21" customHeight="1" spans="1:29">
      <c r="A8" s="10">
        <v>4</v>
      </c>
      <c r="B8" s="10" t="s">
        <v>19</v>
      </c>
      <c r="C8" s="13">
        <v>1804</v>
      </c>
      <c r="D8" s="10" t="s">
        <v>25</v>
      </c>
      <c r="E8" s="9" t="s">
        <v>21</v>
      </c>
      <c r="F8" s="10">
        <v>3</v>
      </c>
      <c r="G8" s="11">
        <v>92.17</v>
      </c>
      <c r="H8" s="12">
        <f t="shared" si="0"/>
        <v>18.9</v>
      </c>
      <c r="I8" s="12">
        <v>73.27</v>
      </c>
      <c r="J8" s="12">
        <v>6765</v>
      </c>
      <c r="K8" s="23">
        <f t="shared" si="1"/>
        <v>8510.03207315409</v>
      </c>
      <c r="L8" s="11">
        <f t="shared" si="2"/>
        <v>623530.05</v>
      </c>
      <c r="M8" s="11"/>
      <c r="N8" s="24" t="s">
        <v>22</v>
      </c>
      <c r="O8" s="25" t="s">
        <v>23</v>
      </c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="2" customFormat="1" ht="21" customHeight="1" spans="1:29">
      <c r="A9" s="9">
        <v>5</v>
      </c>
      <c r="B9" s="10" t="s">
        <v>19</v>
      </c>
      <c r="C9" s="13">
        <v>2204</v>
      </c>
      <c r="D9" s="10" t="s">
        <v>26</v>
      </c>
      <c r="E9" s="9" t="s">
        <v>21</v>
      </c>
      <c r="F9" s="10">
        <v>3</v>
      </c>
      <c r="G9" s="11">
        <v>92.17</v>
      </c>
      <c r="H9" s="12">
        <f t="shared" si="0"/>
        <v>18.9</v>
      </c>
      <c r="I9" s="12">
        <v>73.27</v>
      </c>
      <c r="J9" s="12">
        <v>6580</v>
      </c>
      <c r="K9" s="23">
        <f t="shared" si="1"/>
        <v>8277.31131431691</v>
      </c>
      <c r="L9" s="11">
        <f t="shared" si="2"/>
        <v>606478.6</v>
      </c>
      <c r="M9" s="11"/>
      <c r="N9" s="24" t="s">
        <v>22</v>
      </c>
      <c r="O9" s="25" t="s">
        <v>23</v>
      </c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="2" customFormat="1" ht="21" customHeight="1" spans="1:29">
      <c r="A10" s="10">
        <v>6</v>
      </c>
      <c r="B10" s="10" t="s">
        <v>19</v>
      </c>
      <c r="C10" s="13">
        <v>2701</v>
      </c>
      <c r="D10" s="10" t="s">
        <v>27</v>
      </c>
      <c r="E10" s="9" t="s">
        <v>21</v>
      </c>
      <c r="F10" s="10">
        <v>3</v>
      </c>
      <c r="G10" s="11">
        <v>107.27</v>
      </c>
      <c r="H10" s="12">
        <f t="shared" si="0"/>
        <v>22</v>
      </c>
      <c r="I10" s="12">
        <v>85.27</v>
      </c>
      <c r="J10" s="12">
        <v>6713</v>
      </c>
      <c r="K10" s="23">
        <f t="shared" si="1"/>
        <v>8444.98076697549</v>
      </c>
      <c r="L10" s="11">
        <f t="shared" si="2"/>
        <v>720103.51</v>
      </c>
      <c r="M10" s="11"/>
      <c r="N10" s="24" t="s">
        <v>22</v>
      </c>
      <c r="O10" s="25" t="s">
        <v>23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="2" customFormat="1" ht="21" customHeight="1" spans="1:29">
      <c r="A11" s="9">
        <v>7</v>
      </c>
      <c r="B11" s="10" t="s">
        <v>19</v>
      </c>
      <c r="C11" s="13">
        <v>2704</v>
      </c>
      <c r="D11" s="10" t="s">
        <v>27</v>
      </c>
      <c r="E11" s="9" t="s">
        <v>21</v>
      </c>
      <c r="F11" s="10">
        <v>3</v>
      </c>
      <c r="G11" s="11">
        <v>92.17</v>
      </c>
      <c r="H11" s="12">
        <f t="shared" si="0"/>
        <v>18.9</v>
      </c>
      <c r="I11" s="12">
        <v>73.27</v>
      </c>
      <c r="J11" s="12">
        <v>6485</v>
      </c>
      <c r="K11" s="23">
        <f t="shared" si="1"/>
        <v>8157.8060597789</v>
      </c>
      <c r="L11" s="11">
        <f t="shared" si="2"/>
        <v>597722.45</v>
      </c>
      <c r="M11" s="11"/>
      <c r="N11" s="24" t="s">
        <v>22</v>
      </c>
      <c r="O11" s="25" t="s">
        <v>23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="2" customFormat="1" ht="21" customHeight="1" spans="1:29">
      <c r="A12" s="10">
        <v>8</v>
      </c>
      <c r="B12" s="10" t="s">
        <v>19</v>
      </c>
      <c r="C12" s="13">
        <v>2801</v>
      </c>
      <c r="D12" s="10" t="s">
        <v>28</v>
      </c>
      <c r="E12" s="9" t="s">
        <v>21</v>
      </c>
      <c r="F12" s="10">
        <v>3</v>
      </c>
      <c r="G12" s="11">
        <v>107.27</v>
      </c>
      <c r="H12" s="12">
        <f t="shared" si="0"/>
        <v>22</v>
      </c>
      <c r="I12" s="12">
        <v>85.27</v>
      </c>
      <c r="J12" s="12">
        <v>6694</v>
      </c>
      <c r="K12" s="23">
        <f t="shared" si="1"/>
        <v>8421.07869121614</v>
      </c>
      <c r="L12" s="11">
        <f t="shared" si="2"/>
        <v>718065.38</v>
      </c>
      <c r="M12" s="11"/>
      <c r="N12" s="24" t="s">
        <v>22</v>
      </c>
      <c r="O12" s="25" t="s">
        <v>23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="2" customFormat="1" ht="21" customHeight="1" spans="1:29">
      <c r="A13" s="9">
        <v>9</v>
      </c>
      <c r="B13" s="10" t="s">
        <v>19</v>
      </c>
      <c r="C13" s="13">
        <v>3003</v>
      </c>
      <c r="D13" s="10" t="s">
        <v>29</v>
      </c>
      <c r="E13" s="9" t="s">
        <v>21</v>
      </c>
      <c r="F13" s="10">
        <v>3</v>
      </c>
      <c r="G13" s="11">
        <v>95.81</v>
      </c>
      <c r="H13" s="12">
        <f t="shared" si="0"/>
        <v>19.65</v>
      </c>
      <c r="I13" s="12">
        <v>76.16</v>
      </c>
      <c r="J13" s="12">
        <v>6447</v>
      </c>
      <c r="K13" s="23">
        <f t="shared" si="1"/>
        <v>8110.38694852941</v>
      </c>
      <c r="L13" s="11">
        <f t="shared" si="2"/>
        <v>617687.07</v>
      </c>
      <c r="M13" s="11"/>
      <c r="N13" s="24" t="s">
        <v>22</v>
      </c>
      <c r="O13" s="25" t="s">
        <v>23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="2" customFormat="1" ht="21" customHeight="1" spans="1:29">
      <c r="A14" s="10">
        <v>10</v>
      </c>
      <c r="B14" s="10" t="s">
        <v>19</v>
      </c>
      <c r="C14" s="13">
        <v>3004</v>
      </c>
      <c r="D14" s="10" t="s">
        <v>29</v>
      </c>
      <c r="E14" s="9" t="s">
        <v>21</v>
      </c>
      <c r="F14" s="10">
        <v>3</v>
      </c>
      <c r="G14" s="11">
        <v>92.17</v>
      </c>
      <c r="H14" s="12">
        <f t="shared" si="0"/>
        <v>18.9</v>
      </c>
      <c r="I14" s="12">
        <v>73.27</v>
      </c>
      <c r="J14" s="12">
        <v>6428</v>
      </c>
      <c r="K14" s="23">
        <f t="shared" si="1"/>
        <v>8086.10290705609</v>
      </c>
      <c r="L14" s="11">
        <f t="shared" si="2"/>
        <v>592468.76</v>
      </c>
      <c r="M14" s="11"/>
      <c r="N14" s="24" t="s">
        <v>22</v>
      </c>
      <c r="O14" s="25" t="s">
        <v>23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="2" customFormat="1" ht="21" customHeight="1" spans="1:29">
      <c r="A15" s="9">
        <v>11</v>
      </c>
      <c r="B15" s="10" t="s">
        <v>19</v>
      </c>
      <c r="C15" s="13">
        <v>3102</v>
      </c>
      <c r="D15" s="10" t="s">
        <v>30</v>
      </c>
      <c r="E15" s="9" t="s">
        <v>21</v>
      </c>
      <c r="F15" s="10">
        <v>3</v>
      </c>
      <c r="G15" s="11">
        <v>123.29</v>
      </c>
      <c r="H15" s="12">
        <f t="shared" si="0"/>
        <v>25.28</v>
      </c>
      <c r="I15" s="12">
        <v>98.01</v>
      </c>
      <c r="J15" s="12">
        <v>6713</v>
      </c>
      <c r="K15" s="23">
        <f t="shared" si="1"/>
        <v>8444.50331598816</v>
      </c>
      <c r="L15" s="11">
        <f t="shared" si="2"/>
        <v>827645.77</v>
      </c>
      <c r="M15" s="11"/>
      <c r="N15" s="24" t="s">
        <v>22</v>
      </c>
      <c r="O15" s="25" t="s">
        <v>23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="2" customFormat="1" ht="21" customHeight="1" spans="1:29">
      <c r="A16" s="10">
        <v>12</v>
      </c>
      <c r="B16" s="10" t="s">
        <v>19</v>
      </c>
      <c r="C16" s="13">
        <v>3103</v>
      </c>
      <c r="D16" s="10" t="s">
        <v>30</v>
      </c>
      <c r="E16" s="9" t="s">
        <v>21</v>
      </c>
      <c r="F16" s="10">
        <v>3</v>
      </c>
      <c r="G16" s="11">
        <v>95.81</v>
      </c>
      <c r="H16" s="12">
        <f t="shared" si="0"/>
        <v>19.65</v>
      </c>
      <c r="I16" s="12">
        <v>76.16</v>
      </c>
      <c r="J16" s="12">
        <v>6627</v>
      </c>
      <c r="K16" s="23">
        <f t="shared" si="1"/>
        <v>8336.82865021008</v>
      </c>
      <c r="L16" s="11">
        <f t="shared" si="2"/>
        <v>634932.87</v>
      </c>
      <c r="M16" s="11"/>
      <c r="N16" s="24" t="s">
        <v>22</v>
      </c>
      <c r="O16" s="25" t="s">
        <v>23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="2" customFormat="1" ht="21" customHeight="1" spans="1:29">
      <c r="A17" s="9">
        <v>13</v>
      </c>
      <c r="B17" s="10" t="s">
        <v>19</v>
      </c>
      <c r="C17" s="13">
        <v>3202</v>
      </c>
      <c r="D17" s="10" t="s">
        <v>31</v>
      </c>
      <c r="E17" s="9" t="s">
        <v>21</v>
      </c>
      <c r="F17" s="10">
        <v>3</v>
      </c>
      <c r="G17" s="11">
        <v>123.29</v>
      </c>
      <c r="H17" s="12">
        <f t="shared" si="0"/>
        <v>25.28</v>
      </c>
      <c r="I17" s="12">
        <v>98.01</v>
      </c>
      <c r="J17" s="12">
        <v>6400</v>
      </c>
      <c r="K17" s="23">
        <f t="shared" si="1"/>
        <v>8050.77032955821</v>
      </c>
      <c r="L17" s="11">
        <f t="shared" si="2"/>
        <v>789056</v>
      </c>
      <c r="M17" s="11"/>
      <c r="N17" s="24" t="s">
        <v>22</v>
      </c>
      <c r="O17" s="25" t="s">
        <v>23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="2" customFormat="1" ht="21" customHeight="1" spans="1:29">
      <c r="A18" s="10">
        <v>14</v>
      </c>
      <c r="B18" s="10" t="s">
        <v>32</v>
      </c>
      <c r="C18" s="13">
        <v>202</v>
      </c>
      <c r="D18" s="10" t="s">
        <v>20</v>
      </c>
      <c r="E18" s="9" t="s">
        <v>21</v>
      </c>
      <c r="F18" s="10">
        <v>3</v>
      </c>
      <c r="G18" s="11">
        <v>122.95</v>
      </c>
      <c r="H18" s="12">
        <f t="shared" si="0"/>
        <v>24.94</v>
      </c>
      <c r="I18" s="12">
        <v>98.01</v>
      </c>
      <c r="J18" s="12">
        <v>6435</v>
      </c>
      <c r="K18" s="23">
        <f t="shared" si="1"/>
        <v>8072.47474747475</v>
      </c>
      <c r="L18" s="11">
        <f t="shared" si="2"/>
        <v>791183.25</v>
      </c>
      <c r="M18" s="11"/>
      <c r="N18" s="24" t="s">
        <v>22</v>
      </c>
      <c r="O18" s="25" t="s">
        <v>23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="2" customFormat="1" ht="21" customHeight="1" spans="1:29">
      <c r="A19" s="9">
        <v>15</v>
      </c>
      <c r="B19" s="10" t="s">
        <v>32</v>
      </c>
      <c r="C19" s="13">
        <v>205</v>
      </c>
      <c r="D19" s="10" t="s">
        <v>20</v>
      </c>
      <c r="E19" s="9" t="s">
        <v>33</v>
      </c>
      <c r="F19" s="10">
        <v>3</v>
      </c>
      <c r="G19" s="11">
        <v>118.21</v>
      </c>
      <c r="H19" s="12">
        <f t="shared" si="0"/>
        <v>23.98</v>
      </c>
      <c r="I19" s="12">
        <v>94.23</v>
      </c>
      <c r="J19" s="12">
        <v>6537</v>
      </c>
      <c r="K19" s="23">
        <f t="shared" si="1"/>
        <v>8200.5600127348</v>
      </c>
      <c r="L19" s="11">
        <f t="shared" si="2"/>
        <v>772738.77</v>
      </c>
      <c r="M19" s="11"/>
      <c r="N19" s="24" t="s">
        <v>22</v>
      </c>
      <c r="O19" s="25" t="s">
        <v>23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="2" customFormat="1" ht="21" customHeight="1" spans="1:29">
      <c r="A20" s="10">
        <v>16</v>
      </c>
      <c r="B20" s="10" t="s">
        <v>32</v>
      </c>
      <c r="C20" s="13">
        <v>301</v>
      </c>
      <c r="D20" s="10" t="s">
        <v>34</v>
      </c>
      <c r="E20" s="9" t="s">
        <v>21</v>
      </c>
      <c r="F20" s="10">
        <v>3</v>
      </c>
      <c r="G20" s="11">
        <v>106.97</v>
      </c>
      <c r="H20" s="12">
        <f t="shared" si="0"/>
        <v>21.7</v>
      </c>
      <c r="I20" s="12">
        <v>85.27</v>
      </c>
      <c r="J20" s="12">
        <v>6476</v>
      </c>
      <c r="K20" s="23">
        <f t="shared" si="1"/>
        <v>8124.04972440483</v>
      </c>
      <c r="L20" s="11">
        <f t="shared" si="2"/>
        <v>692737.72</v>
      </c>
      <c r="M20" s="11"/>
      <c r="N20" s="24" t="s">
        <v>22</v>
      </c>
      <c r="O20" s="25" t="s">
        <v>23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="2" customFormat="1" ht="21" customHeight="1" spans="1:29">
      <c r="A21" s="9">
        <v>17</v>
      </c>
      <c r="B21" s="10" t="s">
        <v>32</v>
      </c>
      <c r="C21" s="13">
        <v>304</v>
      </c>
      <c r="D21" s="10" t="s">
        <v>34</v>
      </c>
      <c r="E21" s="9" t="s">
        <v>21</v>
      </c>
      <c r="F21" s="10">
        <v>3</v>
      </c>
      <c r="G21" s="11">
        <v>91.92</v>
      </c>
      <c r="H21" s="12">
        <f t="shared" si="0"/>
        <v>18.65</v>
      </c>
      <c r="I21" s="12">
        <v>73.27</v>
      </c>
      <c r="J21" s="12">
        <v>6241</v>
      </c>
      <c r="K21" s="23">
        <f t="shared" si="1"/>
        <v>7829.5717210318</v>
      </c>
      <c r="L21" s="11">
        <f t="shared" si="2"/>
        <v>573672.72</v>
      </c>
      <c r="M21" s="11"/>
      <c r="N21" s="24" t="s">
        <v>22</v>
      </c>
      <c r="O21" s="25" t="s">
        <v>23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="2" customFormat="1" ht="21" customHeight="1" spans="1:29">
      <c r="A22" s="10">
        <v>18</v>
      </c>
      <c r="B22" s="10" t="s">
        <v>32</v>
      </c>
      <c r="C22" s="13">
        <v>2104</v>
      </c>
      <c r="D22" s="10" t="s">
        <v>35</v>
      </c>
      <c r="E22" s="9" t="s">
        <v>21</v>
      </c>
      <c r="F22" s="10">
        <v>3</v>
      </c>
      <c r="G22" s="11">
        <v>91.92</v>
      </c>
      <c r="H22" s="12">
        <f t="shared" si="0"/>
        <v>18.65</v>
      </c>
      <c r="I22" s="12">
        <v>73.27</v>
      </c>
      <c r="J22" s="12">
        <v>5301</v>
      </c>
      <c r="K22" s="23">
        <f t="shared" si="1"/>
        <v>6650.30599153815</v>
      </c>
      <c r="L22" s="11">
        <f t="shared" si="2"/>
        <v>487267.92</v>
      </c>
      <c r="M22" s="11"/>
      <c r="N22" s="24" t="s">
        <v>22</v>
      </c>
      <c r="O22" s="25" t="s">
        <v>23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="2" customFormat="1" ht="21" customHeight="1" spans="1:29">
      <c r="A23" s="9">
        <v>19</v>
      </c>
      <c r="B23" s="10" t="s">
        <v>32</v>
      </c>
      <c r="C23" s="13">
        <v>2304</v>
      </c>
      <c r="D23" s="10" t="s">
        <v>36</v>
      </c>
      <c r="E23" s="9" t="s">
        <v>21</v>
      </c>
      <c r="F23" s="10">
        <v>3</v>
      </c>
      <c r="G23" s="11">
        <v>91.92</v>
      </c>
      <c r="H23" s="12">
        <f t="shared" si="0"/>
        <v>18.65</v>
      </c>
      <c r="I23" s="12">
        <v>73.27</v>
      </c>
      <c r="J23" s="12">
        <v>6500</v>
      </c>
      <c r="K23" s="23">
        <f t="shared" si="1"/>
        <v>8154.49706564761</v>
      </c>
      <c r="L23" s="11">
        <f t="shared" si="2"/>
        <v>597480</v>
      </c>
      <c r="M23" s="11"/>
      <c r="N23" s="24" t="s">
        <v>22</v>
      </c>
      <c r="O23" s="25" t="s">
        <v>23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="2" customFormat="1" ht="21" customHeight="1" spans="1:29">
      <c r="A24" s="10">
        <v>20</v>
      </c>
      <c r="B24" s="10" t="s">
        <v>32</v>
      </c>
      <c r="C24" s="13">
        <v>2501</v>
      </c>
      <c r="D24" s="10" t="s">
        <v>37</v>
      </c>
      <c r="E24" s="9" t="s">
        <v>21</v>
      </c>
      <c r="F24" s="10">
        <v>3</v>
      </c>
      <c r="G24" s="11">
        <v>106.97</v>
      </c>
      <c r="H24" s="12">
        <f t="shared" si="0"/>
        <v>21.7</v>
      </c>
      <c r="I24" s="12">
        <v>85.27</v>
      </c>
      <c r="J24" s="12">
        <v>6867</v>
      </c>
      <c r="K24" s="23">
        <f t="shared" si="1"/>
        <v>8614.55365310191</v>
      </c>
      <c r="L24" s="11">
        <f t="shared" si="2"/>
        <v>734562.99</v>
      </c>
      <c r="M24" s="11"/>
      <c r="N24" s="24" t="s">
        <v>22</v>
      </c>
      <c r="O24" s="25" t="s">
        <v>23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="2" customFormat="1" ht="21" customHeight="1" spans="1:29">
      <c r="A25" s="9">
        <v>21</v>
      </c>
      <c r="B25" s="10" t="s">
        <v>32</v>
      </c>
      <c r="C25" s="13">
        <v>2601</v>
      </c>
      <c r="D25" s="10" t="s">
        <v>38</v>
      </c>
      <c r="E25" s="9" t="s">
        <v>21</v>
      </c>
      <c r="F25" s="10">
        <v>3</v>
      </c>
      <c r="G25" s="11">
        <v>106.97</v>
      </c>
      <c r="H25" s="12">
        <f t="shared" si="0"/>
        <v>21.7</v>
      </c>
      <c r="I25" s="12">
        <v>85.27</v>
      </c>
      <c r="J25" s="12">
        <v>6847</v>
      </c>
      <c r="K25" s="23">
        <f t="shared" si="1"/>
        <v>8589.46393807904</v>
      </c>
      <c r="L25" s="11">
        <f t="shared" si="2"/>
        <v>732423.59</v>
      </c>
      <c r="M25" s="11"/>
      <c r="N25" s="24" t="s">
        <v>22</v>
      </c>
      <c r="O25" s="25" t="s">
        <v>23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="2" customFormat="1" ht="21" customHeight="1" spans="1:29">
      <c r="A26" s="10">
        <v>22</v>
      </c>
      <c r="B26" s="10" t="s">
        <v>32</v>
      </c>
      <c r="C26" s="13">
        <v>2604</v>
      </c>
      <c r="D26" s="10" t="s">
        <v>38</v>
      </c>
      <c r="E26" s="9" t="s">
        <v>21</v>
      </c>
      <c r="F26" s="10">
        <v>3</v>
      </c>
      <c r="G26" s="11">
        <v>91.92</v>
      </c>
      <c r="H26" s="12">
        <f t="shared" si="0"/>
        <v>18.65</v>
      </c>
      <c r="I26" s="12">
        <v>73.27</v>
      </c>
      <c r="J26" s="12">
        <v>6515</v>
      </c>
      <c r="K26" s="23">
        <f t="shared" si="1"/>
        <v>8173.3151357991</v>
      </c>
      <c r="L26" s="11">
        <f t="shared" si="2"/>
        <v>598858.8</v>
      </c>
      <c r="M26" s="11"/>
      <c r="N26" s="24" t="s">
        <v>22</v>
      </c>
      <c r="O26" s="25" t="s">
        <v>23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="2" customFormat="1" ht="21" customHeight="1" spans="1:29">
      <c r="A27" s="9">
        <v>23</v>
      </c>
      <c r="B27" s="10" t="s">
        <v>32</v>
      </c>
      <c r="C27" s="13">
        <v>2704</v>
      </c>
      <c r="D27" s="10" t="s">
        <v>27</v>
      </c>
      <c r="E27" s="9" t="s">
        <v>21</v>
      </c>
      <c r="F27" s="10">
        <v>3</v>
      </c>
      <c r="G27" s="11">
        <v>91.92</v>
      </c>
      <c r="H27" s="12">
        <f t="shared" si="0"/>
        <v>18.65</v>
      </c>
      <c r="I27" s="12">
        <v>73.27</v>
      </c>
      <c r="J27" s="12">
        <v>6400</v>
      </c>
      <c r="K27" s="23">
        <f t="shared" si="1"/>
        <v>8029.04326463764</v>
      </c>
      <c r="L27" s="11">
        <f t="shared" si="2"/>
        <v>588288</v>
      </c>
      <c r="M27" s="11"/>
      <c r="N27" s="24" t="s">
        <v>22</v>
      </c>
      <c r="O27" s="25" t="s">
        <v>23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="2" customFormat="1" ht="21" customHeight="1" spans="1:29">
      <c r="A28" s="10">
        <v>24</v>
      </c>
      <c r="B28" s="10" t="s">
        <v>32</v>
      </c>
      <c r="C28" s="13">
        <v>2904</v>
      </c>
      <c r="D28" s="10" t="s">
        <v>39</v>
      </c>
      <c r="E28" s="9" t="s">
        <v>21</v>
      </c>
      <c r="F28" s="10">
        <v>3</v>
      </c>
      <c r="G28" s="11">
        <v>91.92</v>
      </c>
      <c r="H28" s="12">
        <f t="shared" si="0"/>
        <v>18.65</v>
      </c>
      <c r="I28" s="12">
        <v>73.27</v>
      </c>
      <c r="J28" s="12">
        <v>6340</v>
      </c>
      <c r="K28" s="23">
        <f t="shared" si="1"/>
        <v>7953.77098403166</v>
      </c>
      <c r="L28" s="11">
        <f t="shared" si="2"/>
        <v>582772.8</v>
      </c>
      <c r="M28" s="11"/>
      <c r="N28" s="24" t="s">
        <v>22</v>
      </c>
      <c r="O28" s="25" t="s">
        <v>23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="2" customFormat="1" ht="21" customHeight="1" spans="1:29">
      <c r="A29" s="9">
        <v>25</v>
      </c>
      <c r="B29" s="10" t="s">
        <v>32</v>
      </c>
      <c r="C29" s="13">
        <v>3002</v>
      </c>
      <c r="D29" s="10" t="s">
        <v>29</v>
      </c>
      <c r="E29" s="9" t="s">
        <v>21</v>
      </c>
      <c r="F29" s="10">
        <v>3</v>
      </c>
      <c r="G29" s="11">
        <v>122.95</v>
      </c>
      <c r="H29" s="12">
        <f t="shared" si="0"/>
        <v>24.94</v>
      </c>
      <c r="I29" s="12">
        <v>98.01</v>
      </c>
      <c r="J29" s="12">
        <v>6847</v>
      </c>
      <c r="K29" s="23">
        <f t="shared" si="1"/>
        <v>8589.31384552597</v>
      </c>
      <c r="L29" s="11">
        <f t="shared" si="2"/>
        <v>841838.65</v>
      </c>
      <c r="M29" s="11"/>
      <c r="N29" s="24" t="s">
        <v>22</v>
      </c>
      <c r="O29" s="25" t="s">
        <v>23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="2" customFormat="1" ht="21" customHeight="1" spans="1:29">
      <c r="A30" s="10">
        <v>26</v>
      </c>
      <c r="B30" s="10" t="s">
        <v>32</v>
      </c>
      <c r="C30" s="13">
        <v>3003</v>
      </c>
      <c r="D30" s="10" t="s">
        <v>29</v>
      </c>
      <c r="E30" s="9" t="s">
        <v>21</v>
      </c>
      <c r="F30" s="10">
        <v>3</v>
      </c>
      <c r="G30" s="11">
        <v>95.54</v>
      </c>
      <c r="H30" s="12">
        <f t="shared" si="0"/>
        <v>19.38</v>
      </c>
      <c r="I30" s="12">
        <v>76.16</v>
      </c>
      <c r="J30" s="12">
        <v>6565</v>
      </c>
      <c r="K30" s="23">
        <f t="shared" si="1"/>
        <v>8235.55803571429</v>
      </c>
      <c r="L30" s="11">
        <f t="shared" si="2"/>
        <v>627220.1</v>
      </c>
      <c r="M30" s="11"/>
      <c r="N30" s="24" t="s">
        <v>22</v>
      </c>
      <c r="O30" s="25" t="s">
        <v>23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="2" customFormat="1" ht="21" customHeight="1" spans="1:29">
      <c r="A31" s="9">
        <v>27</v>
      </c>
      <c r="B31" s="10" t="s">
        <v>32</v>
      </c>
      <c r="C31" s="13">
        <v>3102</v>
      </c>
      <c r="D31" s="10" t="s">
        <v>30</v>
      </c>
      <c r="E31" s="9" t="s">
        <v>21</v>
      </c>
      <c r="F31" s="10">
        <v>3</v>
      </c>
      <c r="G31" s="11">
        <v>122.95</v>
      </c>
      <c r="H31" s="12">
        <f t="shared" si="0"/>
        <v>24.94</v>
      </c>
      <c r="I31" s="12">
        <v>98.01</v>
      </c>
      <c r="J31" s="12">
        <v>6829</v>
      </c>
      <c r="K31" s="23">
        <f t="shared" si="1"/>
        <v>8566.73349658198</v>
      </c>
      <c r="L31" s="11">
        <f t="shared" si="2"/>
        <v>839625.55</v>
      </c>
      <c r="M31" s="11"/>
      <c r="N31" s="24" t="s">
        <v>22</v>
      </c>
      <c r="O31" s="25" t="s">
        <v>23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="2" customFormat="1" ht="21" customHeight="1" spans="1:29">
      <c r="A32" s="10">
        <v>28</v>
      </c>
      <c r="B32" s="10" t="s">
        <v>32</v>
      </c>
      <c r="C32" s="13">
        <v>3103</v>
      </c>
      <c r="D32" s="10" t="s">
        <v>30</v>
      </c>
      <c r="E32" s="9" t="s">
        <v>21</v>
      </c>
      <c r="F32" s="10">
        <v>3</v>
      </c>
      <c r="G32" s="11">
        <v>95.54</v>
      </c>
      <c r="H32" s="12">
        <f t="shared" si="0"/>
        <v>19.38</v>
      </c>
      <c r="I32" s="12">
        <v>76.16</v>
      </c>
      <c r="J32" s="12">
        <v>6749</v>
      </c>
      <c r="K32" s="23">
        <f t="shared" si="1"/>
        <v>8466.37946428572</v>
      </c>
      <c r="L32" s="11">
        <f t="shared" si="2"/>
        <v>644799.46</v>
      </c>
      <c r="M32" s="11"/>
      <c r="N32" s="24" t="s">
        <v>22</v>
      </c>
      <c r="O32" s="25" t="s">
        <v>23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="2" customFormat="1" ht="21" customHeight="1" spans="1:29">
      <c r="A33" s="9">
        <v>29</v>
      </c>
      <c r="B33" s="10" t="s">
        <v>32</v>
      </c>
      <c r="C33" s="13">
        <v>3202</v>
      </c>
      <c r="D33" s="10" t="s">
        <v>31</v>
      </c>
      <c r="E33" s="9" t="s">
        <v>21</v>
      </c>
      <c r="F33" s="10">
        <v>3</v>
      </c>
      <c r="G33" s="11">
        <v>122.95</v>
      </c>
      <c r="H33" s="12">
        <f t="shared" si="0"/>
        <v>24.94</v>
      </c>
      <c r="I33" s="12">
        <v>98.01</v>
      </c>
      <c r="J33" s="12">
        <v>6426</v>
      </c>
      <c r="K33" s="23">
        <f t="shared" si="1"/>
        <v>8061.18457300276</v>
      </c>
      <c r="L33" s="11">
        <f t="shared" si="2"/>
        <v>790076.7</v>
      </c>
      <c r="M33" s="11"/>
      <c r="N33" s="24" t="s">
        <v>22</v>
      </c>
      <c r="O33" s="25" t="s">
        <v>23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="2" customFormat="1" ht="21" customHeight="1" spans="1:29">
      <c r="A34" s="10"/>
      <c r="B34" s="10"/>
      <c r="C34" s="13"/>
      <c r="D34" s="10"/>
      <c r="E34" s="9"/>
      <c r="F34" s="10"/>
      <c r="G34" s="11"/>
      <c r="H34" s="12"/>
      <c r="I34" s="12"/>
      <c r="J34" s="12"/>
      <c r="K34" s="23"/>
      <c r="L34" s="11"/>
      <c r="M34" s="11"/>
      <c r="N34" s="24"/>
      <c r="O34" s="25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="2" customFormat="1" ht="21" customHeight="1" spans="1:29">
      <c r="A35" s="10"/>
      <c r="B35" s="10"/>
      <c r="C35" s="13"/>
      <c r="D35" s="10"/>
      <c r="E35" s="9"/>
      <c r="F35" s="10"/>
      <c r="G35" s="11"/>
      <c r="H35" s="12"/>
      <c r="I35" s="12"/>
      <c r="J35" s="12"/>
      <c r="K35" s="23"/>
      <c r="L35" s="11"/>
      <c r="M35" s="11"/>
      <c r="N35" s="24"/>
      <c r="O35" s="2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="2" customFormat="1" ht="21" customHeight="1" spans="1:29">
      <c r="A36" s="9"/>
      <c r="B36" s="10"/>
      <c r="C36" s="13"/>
      <c r="D36" s="10"/>
      <c r="E36" s="9"/>
      <c r="F36" s="10"/>
      <c r="G36" s="11"/>
      <c r="H36" s="12"/>
      <c r="I36" s="12"/>
      <c r="J36" s="12"/>
      <c r="K36" s="23"/>
      <c r="L36" s="11"/>
      <c r="M36" s="11"/>
      <c r="N36" s="24"/>
      <c r="O36" s="25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="2" customFormat="1" ht="21" customHeight="1" spans="1:29">
      <c r="A37" s="14" t="s">
        <v>40</v>
      </c>
      <c r="B37" s="14"/>
      <c r="C37" s="14"/>
      <c r="D37" s="14"/>
      <c r="E37" s="14"/>
      <c r="F37" s="14"/>
      <c r="G37" s="15">
        <f>SUM(G5:G36)</f>
        <v>3032.77</v>
      </c>
      <c r="H37" s="15">
        <f>SUM(H5:H36)</f>
        <v>618.24</v>
      </c>
      <c r="I37" s="15">
        <f>SUM(I5:I36)</f>
        <v>2414.53</v>
      </c>
      <c r="J37" s="15">
        <f>+L37/G37</f>
        <v>6570.92528942188</v>
      </c>
      <c r="K37" s="23">
        <f>+L37/I37</f>
        <v>8253.40960352532</v>
      </c>
      <c r="L37" s="11">
        <f>SUM(L5:L36)</f>
        <v>19928105.09</v>
      </c>
      <c r="M37" s="11"/>
      <c r="N37" s="24"/>
      <c r="O37" s="24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="2" customFormat="1" ht="32" customHeight="1" spans="1:29">
      <c r="A38" s="16" t="s">
        <v>41</v>
      </c>
      <c r="B38" s="16"/>
      <c r="C38" s="16"/>
      <c r="D38" s="16"/>
      <c r="E38" s="16"/>
      <c r="F38" s="16"/>
      <c r="G38" s="16"/>
      <c r="H38" s="16"/>
      <c r="I38" s="16"/>
      <c r="J38" s="16"/>
      <c r="K38" s="14"/>
      <c r="L38" s="16"/>
      <c r="M38" s="16"/>
      <c r="N38" s="16"/>
      <c r="O38" s="16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="2" customFormat="1" ht="65" customHeight="1" spans="1:29">
      <c r="A39" s="17" t="s">
        <v>42</v>
      </c>
      <c r="B39" s="17"/>
      <c r="C39" s="17"/>
      <c r="D39" s="17"/>
      <c r="E39" s="17"/>
      <c r="F39" s="17"/>
      <c r="G39" s="17"/>
      <c r="H39" s="17"/>
      <c r="I39" s="17"/>
      <c r="J39" s="26"/>
      <c r="K39" s="17"/>
      <c r="L39" s="17"/>
      <c r="M39" s="17"/>
      <c r="N39" s="17"/>
      <c r="O39" s="17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="2" customFormat="1" ht="21" customHeight="1" spans="1:29">
      <c r="A40" s="18" t="s">
        <v>43</v>
      </c>
      <c r="B40" s="18"/>
      <c r="C40" s="18"/>
      <c r="D40" s="18"/>
      <c r="E40" s="18"/>
      <c r="F40" s="18"/>
      <c r="G40" s="18"/>
      <c r="H40" s="18"/>
      <c r="I40" s="18"/>
      <c r="J40" s="18"/>
      <c r="K40" s="18" t="s">
        <v>44</v>
      </c>
      <c r="L40" s="18"/>
      <c r="M40" s="18"/>
      <c r="N40" s="19"/>
      <c r="O40" s="19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="2" customFormat="1" ht="21" customHeight="1" spans="1:29">
      <c r="A41" s="18" t="s">
        <v>45</v>
      </c>
      <c r="B41" s="18"/>
      <c r="C41" s="18"/>
      <c r="D41" s="18"/>
      <c r="E41" s="18"/>
      <c r="F41" s="19"/>
      <c r="G41" s="19"/>
      <c r="H41" s="19"/>
      <c r="I41" s="19"/>
      <c r="J41" s="19"/>
      <c r="K41" s="18" t="s">
        <v>46</v>
      </c>
      <c r="L41" s="18"/>
      <c r="M41" s="18"/>
      <c r="N41" s="19"/>
      <c r="O41" s="19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="2" customFormat="1" ht="21" customHeight="1" spans="1:29">
      <c r="A42" s="18" t="s">
        <v>47</v>
      </c>
      <c r="B42" s="18"/>
      <c r="C42" s="18"/>
      <c r="D42" s="18"/>
      <c r="E42" s="18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37" customHeight="1"/>
    <row r="59" ht="5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51" customHeight="1"/>
    <row r="89" ht="66" customHeight="1"/>
    <row r="90" ht="21" customHeight="1"/>
    <row r="91" ht="21" customHeight="1"/>
    <row r="92" ht="21" customHeight="1"/>
    <row r="93" ht="21" customHeight="1"/>
    <row r="94" ht="35" customHeight="1"/>
    <row r="95" ht="65" customHeight="1"/>
    <row r="96" ht="42" customHeight="1"/>
    <row r="97" ht="25" customHeight="1"/>
    <row r="98" ht="21" customHeight="1"/>
    <row r="99" ht="21" customHeight="1"/>
    <row r="100" ht="21" customHeight="1"/>
    <row r="101" ht="21" customHeight="1"/>
    <row r="102" ht="37" customHeight="1"/>
    <row r="103" ht="66" customHeight="1"/>
    <row r="104" ht="24" customHeight="1"/>
    <row r="105" ht="32" customHeight="1"/>
    <row r="106" ht="18" customHeight="1"/>
  </sheetData>
  <autoFilter ref="A4:O42">
    <extLst/>
  </autoFilter>
  <mergeCells count="10">
    <mergeCell ref="A1:B1"/>
    <mergeCell ref="A2:O2"/>
    <mergeCell ref="A37:F37"/>
    <mergeCell ref="A38:O38"/>
    <mergeCell ref="A39:O39"/>
    <mergeCell ref="A40:E40"/>
    <mergeCell ref="K40:L40"/>
    <mergeCell ref="A41:E41"/>
    <mergeCell ref="K41:L41"/>
    <mergeCell ref="A42:E42"/>
  </mergeCells>
  <printOptions horizontalCentered="1"/>
  <pageMargins left="0.196527777777778" right="0.393055555555556" top="0.786805555555556" bottom="0.472222222222222" header="0.590277777777778" footer="0.393055555555556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7.10备案价1.2#申请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2023-08-30T03:27:00Z</dcterms:created>
  <dcterms:modified xsi:type="dcterms:W3CDTF">2025-07-10T01:09:45Z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99D8BD3DBB3C49ECB9BF0A58BD5C937D_13</vt:lpwstr>
  </property>
  <property fmtid="{D5CDD505-2E9C-101B-9397-08002B2CF9AE}" pid="3" name="KSOProductBuildVer">
    <vt:lpwstr>2052-11.8.2.9067</vt:lpwstr>
  </property>
</Properties>
</file>