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<sst xmlns="http://schemas.openxmlformats.org/spreadsheetml/2006/main" count="55" uniqueCount="32">
  <si>
    <t>附件2</t>
  </si>
  <si>
    <t>清远市新建商品住房销售价格备案表</t>
  </si>
  <si>
    <t>房地产开发企业名称或中介服务机构名称：清远市清新区珑悦置业有限公司</t>
  </si>
  <si>
    <t>项目(楼盘)名称：珑悦华庭4#5#楼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</si>
  <si>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</si>
  <si>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</si>
  <si>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</si>
  <si>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</si>
  <si>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</si>
  <si>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</si>
  <si>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</si>
  <si>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套内建筑面积（㎡）</t>
  </si>
  <si>
    <t>分摊的共有建筑面积（㎡）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</si>
  <si>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</si>
  <si>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</si>
  <si>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</si>
  <si>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</si>
  <si>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</si>
  <si>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</si>
  <si>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4#</t>
  </si>
  <si>
    <t>三房两厅两卫</t>
  </si>
  <si>
    <t>未售</t>
  </si>
  <si>
    <t>5#</t>
  </si>
  <si>
    <t>两房一厅两卫</t>
  </si>
  <si>
    <t>本楼栋总面积/均价</t>
  </si>
  <si>
    <t>本栋销售住宅共10套，销售住宅总建筑面积：786.44㎡，套内面积: 639.94㎡，分摊面积： 146.50㎡，销售均价: 6876.41元/㎡（建筑面积）。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</si>
  <si>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</si>
  <si>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</si>
  <si>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企业物价员：刘爵飞</t>
  </si>
  <si>
    <t>价格举报投诉电话：12345</t>
  </si>
  <si>
    <t>企业投诉电话：0763-6818788</t>
  </si>
  <si>
    <t>本表一式两份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</si>
</sst>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方正公文黑体"/>
      <charset val="134"/>
    </font>
    <font>
      <sz val="11"/>
      <name val="宋体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13" xfId="49"/>
    <cellStyle name="常规 10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view="pageBreakPreview" zoomScaleNormal="100" workbookViewId="0">
      <selection activeCell="P18" sqref="P18"/>
    </sheetView>
  </sheetViews>
  <sheetFormatPr defaultColWidth="9" defaultRowHeight="13.5"/>
  <cols>
    <col min="1" max="1" width="5.375" customWidth="1"/>
    <col min="2" max="2" width="7.5" customWidth="1"/>
    <col min="3" max="3" width="6.375" customWidth="1"/>
    <col min="4" max="4" width="7" customWidth="1"/>
    <col min="5" max="5" width="14.375" customWidth="1"/>
    <col min="6" max="6" width="7.125" customWidth="1"/>
    <col min="7" max="10" width="9.375"/>
    <col min="11" max="11" width="11" customWidth="1"/>
    <col min="12" max="12" width="12.375" customWidth="1"/>
    <col min="15" max="15" width="13.25" customWidth="1"/>
  </cols>
  <sheetData>
    <row r="1" ht="14.25" spans="1:15">
      <c r="A1" s="1" t="s">
        <v>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2"/>
      <c r="N1" s="2"/>
      <c r="O1" s="2"/>
    </row>
    <row r="2" ht="25.5" spans="1:15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 t="s">
        <v>3</v>
      </c>
      <c r="J3" s="7"/>
      <c r="K3" s="7"/>
      <c r="L3" s="7"/>
      <c r="M3" s="7"/>
      <c r="N3" s="7"/>
      <c r="O3" s="7"/>
    </row>
    <row r="4" ht="25" customHeight="1" spans="1:1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0" t="s">
        <v>10</v>
      </c>
      <c r="H4" s="11" t="s">
        <v>11</v>
      </c>
      <c r="I4" s="10" t="s">
        <v>12</v>
      </c>
      <c r="J4" s="10" t="s">
        <v>13</v>
      </c>
      <c r="K4" s="10" t="s">
        <v>14</v>
      </c>
      <c r="L4" s="11" t="s">
        <v>15</v>
      </c>
      <c r="M4" s="37" t="s">
        <v>16</v>
      </c>
      <c r="N4" s="9" t="s">
        <v>17</v>
      </c>
      <c r="O4" s="8" t="s">
        <v>18</v>
      </c>
    </row>
    <row r="5" ht="25" customHeight="1" spans="1:15">
      <c r="A5" s="8"/>
      <c r="B5" s="9"/>
      <c r="C5" s="9"/>
      <c r="D5" s="9"/>
      <c r="E5" s="9"/>
      <c r="F5" s="9"/>
      <c r="G5" s="10"/>
      <c r="H5" s="12"/>
      <c r="I5" s="10"/>
      <c r="J5" s="10"/>
      <c r="K5" s="10"/>
      <c r="L5" s="12"/>
      <c r="M5" s="38"/>
      <c r="N5" s="9"/>
      <c r="O5" s="8"/>
    </row>
    <row r="6" ht="25" customHeight="1" spans="1:15">
      <c r="A6" s="8">
        <v>1</v>
      </c>
      <c r="B6" s="13" t="s">
        <v>19</v>
      </c>
      <c r="C6" s="13">
        <v>203</v>
      </c>
      <c r="D6" s="13">
        <v>2</v>
      </c>
      <c r="E6" s="13" t="s">
        <v>20</v>
      </c>
      <c r="F6" s="13">
        <v>3</v>
      </c>
      <c r="G6" s="14">
        <v>87.97</v>
      </c>
      <c r="H6" s="15">
        <v>71.55</v>
      </c>
      <c r="I6" s="14">
        <v>16.42</v>
      </c>
      <c r="J6" s="14">
        <v>6794.45</v>
      </c>
      <c r="K6" s="39">
        <v>8353.71</v>
      </c>
      <c r="L6" s="40">
        <v>597707.77</v>
      </c>
      <c r="M6" s="41"/>
      <c r="N6" s="9"/>
      <c r="O6" s="8"/>
    </row>
    <row r="7" ht="17" customHeight="1" spans="1:15">
      <c r="A7" s="8">
        <v>2</v>
      </c>
      <c r="B7" s="16" t="s">
        <v>19</v>
      </c>
      <c r="C7" s="16">
        <v>2703</v>
      </c>
      <c r="D7" s="16">
        <v>27</v>
      </c>
      <c r="E7" s="17" t="s">
        <v>20</v>
      </c>
      <c r="F7" s="16">
        <v>3</v>
      </c>
      <c r="G7" s="18">
        <v>88.27</v>
      </c>
      <c r="H7" s="18">
        <v>71.79</v>
      </c>
      <c r="I7" s="18">
        <v>16.48</v>
      </c>
      <c r="J7" s="21">
        <v>7006.2</v>
      </c>
      <c r="K7" s="24">
        <f>L7/H7</f>
        <v>8614.5323025491</v>
      </c>
      <c r="L7" s="42">
        <f>J7*G7</f>
        <v>618437.274</v>
      </c>
      <c r="M7" s="43"/>
      <c r="N7" s="44" t="s">
        <v>21</v>
      </c>
      <c r="O7" s="45"/>
    </row>
    <row r="8" ht="17" customHeight="1" spans="1:15">
      <c r="A8" s="8">
        <v>3</v>
      </c>
      <c r="B8" s="16" t="s">
        <v>19</v>
      </c>
      <c r="C8" s="16">
        <v>2803</v>
      </c>
      <c r="D8" s="16">
        <v>28</v>
      </c>
      <c r="E8" s="17" t="s">
        <v>20</v>
      </c>
      <c r="F8" s="16">
        <v>3</v>
      </c>
      <c r="G8" s="18">
        <v>88.27</v>
      </c>
      <c r="H8" s="18">
        <v>71.79</v>
      </c>
      <c r="I8" s="18">
        <v>16.48</v>
      </c>
      <c r="J8" s="21">
        <v>7011.2</v>
      </c>
      <c r="K8" s="24">
        <f>L8/H8</f>
        <v>8620.68009472071</v>
      </c>
      <c r="L8" s="42">
        <f>J8*G8</f>
        <v>618878.624</v>
      </c>
      <c r="M8" s="43"/>
      <c r="N8" s="44" t="s">
        <v>21</v>
      </c>
      <c r="O8" s="45"/>
    </row>
    <row r="9" ht="17" customHeight="1" spans="1:15">
      <c r="A9" s="8">
        <v>4</v>
      </c>
      <c r="B9" s="16" t="s">
        <v>22</v>
      </c>
      <c r="C9" s="16">
        <v>205</v>
      </c>
      <c r="D9" s="16">
        <v>2</v>
      </c>
      <c r="E9" s="16" t="s">
        <v>20</v>
      </c>
      <c r="F9" s="16">
        <v>3</v>
      </c>
      <c r="G9" s="18">
        <v>85.61</v>
      </c>
      <c r="H9" s="18">
        <v>69.67</v>
      </c>
      <c r="I9" s="18">
        <v>15.94</v>
      </c>
      <c r="J9" s="21">
        <v>6784.59814814815</v>
      </c>
      <c r="K9" s="24">
        <v>8336.86590301368</v>
      </c>
      <c r="L9" s="42">
        <v>580829.447462963</v>
      </c>
      <c r="M9" s="43"/>
      <c r="N9" s="44"/>
      <c r="O9" s="45"/>
    </row>
    <row r="10" ht="17" customHeight="1" spans="1:15">
      <c r="A10" s="8">
        <v>5</v>
      </c>
      <c r="B10" s="16" t="s">
        <v>22</v>
      </c>
      <c r="C10" s="16">
        <v>303</v>
      </c>
      <c r="D10" s="16">
        <v>3</v>
      </c>
      <c r="E10" s="17" t="s">
        <v>20</v>
      </c>
      <c r="F10" s="16">
        <v>3</v>
      </c>
      <c r="G10" s="18">
        <v>88.21</v>
      </c>
      <c r="H10" s="18">
        <v>71.79</v>
      </c>
      <c r="I10" s="18">
        <v>16.42</v>
      </c>
      <c r="J10" s="21">
        <v>6805.95</v>
      </c>
      <c r="K10" s="24">
        <f>L10/H10</f>
        <v>8362.62501044713</v>
      </c>
      <c r="L10" s="42">
        <f t="shared" ref="L10:L15" si="0">J10*G10</f>
        <v>600352.8495</v>
      </c>
      <c r="M10" s="43"/>
      <c r="N10" s="44" t="s">
        <v>21</v>
      </c>
      <c r="O10" s="45"/>
    </row>
    <row r="11" ht="17" customHeight="1" spans="1:15">
      <c r="A11" s="8">
        <v>6</v>
      </c>
      <c r="B11" s="16" t="s">
        <v>22</v>
      </c>
      <c r="C11" s="16">
        <v>305</v>
      </c>
      <c r="D11" s="16">
        <v>3</v>
      </c>
      <c r="E11" s="16" t="s">
        <v>20</v>
      </c>
      <c r="F11" s="16">
        <v>3</v>
      </c>
      <c r="G11" s="18">
        <v>85.9</v>
      </c>
      <c r="H11" s="18">
        <v>69.91</v>
      </c>
      <c r="I11" s="18">
        <v>15.99</v>
      </c>
      <c r="J11" s="21">
        <v>7074.5</v>
      </c>
      <c r="K11" s="24">
        <f>L11/H11</f>
        <v>8692.59834072379</v>
      </c>
      <c r="L11" s="42">
        <f t="shared" si="0"/>
        <v>607699.55</v>
      </c>
      <c r="M11" s="43"/>
      <c r="N11" s="44" t="s">
        <v>21</v>
      </c>
      <c r="O11" s="45"/>
    </row>
    <row r="12" ht="17" customHeight="1" spans="1:15">
      <c r="A12" s="8">
        <v>7</v>
      </c>
      <c r="B12" s="16" t="s">
        <v>22</v>
      </c>
      <c r="C12" s="16">
        <v>1103</v>
      </c>
      <c r="D12" s="16">
        <v>11</v>
      </c>
      <c r="E12" s="17" t="s">
        <v>20</v>
      </c>
      <c r="F12" s="16">
        <v>3</v>
      </c>
      <c r="G12" s="18">
        <v>88.21</v>
      </c>
      <c r="H12" s="18">
        <v>71.79</v>
      </c>
      <c r="I12" s="18">
        <v>16.42</v>
      </c>
      <c r="J12" s="21">
        <v>7054.6</v>
      </c>
      <c r="K12" s="24">
        <f>L12/H12</f>
        <v>8668.14690068254</v>
      </c>
      <c r="L12" s="42">
        <f t="shared" si="0"/>
        <v>622286.266</v>
      </c>
      <c r="M12" s="43"/>
      <c r="N12" s="44" t="s">
        <v>21</v>
      </c>
      <c r="O12" s="45"/>
    </row>
    <row r="13" ht="17" customHeight="1" spans="1:15">
      <c r="A13" s="8">
        <v>8</v>
      </c>
      <c r="B13" s="19" t="s">
        <v>22</v>
      </c>
      <c r="C13" s="19">
        <v>2503</v>
      </c>
      <c r="D13" s="19">
        <v>25</v>
      </c>
      <c r="E13" s="20" t="s">
        <v>20</v>
      </c>
      <c r="F13" s="19">
        <v>3</v>
      </c>
      <c r="G13" s="21">
        <v>88.21</v>
      </c>
      <c r="H13" s="21">
        <v>71.79</v>
      </c>
      <c r="I13" s="21">
        <v>16.42</v>
      </c>
      <c r="J13" s="21">
        <v>7012.5</v>
      </c>
      <c r="K13" s="24">
        <f>L13/H13</f>
        <v>8616.41767655662</v>
      </c>
      <c r="L13" s="42">
        <f t="shared" si="0"/>
        <v>618572.625</v>
      </c>
      <c r="M13" s="46"/>
      <c r="N13" s="44" t="s">
        <v>21</v>
      </c>
      <c r="O13" s="45"/>
    </row>
    <row r="14" ht="17" customHeight="1" spans="1:15">
      <c r="A14" s="8">
        <v>9</v>
      </c>
      <c r="B14" s="19" t="s">
        <v>22</v>
      </c>
      <c r="C14" s="19">
        <v>2703</v>
      </c>
      <c r="D14" s="19">
        <v>27</v>
      </c>
      <c r="E14" s="20" t="s">
        <v>20</v>
      </c>
      <c r="F14" s="19">
        <v>3</v>
      </c>
      <c r="G14" s="21">
        <v>88.21</v>
      </c>
      <c r="H14" s="21">
        <v>71.79</v>
      </c>
      <c r="I14" s="21">
        <v>16.42</v>
      </c>
      <c r="J14" s="21">
        <v>6300</v>
      </c>
      <c r="K14" s="24">
        <f>L14/H14</f>
        <v>7740.95277893857</v>
      </c>
      <c r="L14" s="42">
        <f t="shared" si="0"/>
        <v>555723</v>
      </c>
      <c r="M14" s="46"/>
      <c r="N14" s="44" t="s">
        <v>21</v>
      </c>
      <c r="O14" s="45"/>
    </row>
    <row r="15" ht="17" customHeight="1" spans="1:15">
      <c r="A15" s="8">
        <v>10</v>
      </c>
      <c r="B15" s="19" t="s">
        <v>22</v>
      </c>
      <c r="C15" s="19">
        <v>2902</v>
      </c>
      <c r="D15" s="19">
        <v>29</v>
      </c>
      <c r="E15" s="20" t="s">
        <v>23</v>
      </c>
      <c r="F15" s="19">
        <v>3</v>
      </c>
      <c r="G15" s="21">
        <v>85.55</v>
      </c>
      <c r="H15" s="21">
        <v>69.62</v>
      </c>
      <c r="I15" s="21">
        <v>15.93</v>
      </c>
      <c r="J15" s="21">
        <v>6839.33</v>
      </c>
      <c r="K15" s="24">
        <f t="shared" ref="K15:K22" si="1">L15/H15</f>
        <v>8404.26144067796</v>
      </c>
      <c r="L15" s="42">
        <f t="shared" si="0"/>
        <v>585104.6815</v>
      </c>
      <c r="M15" s="46"/>
      <c r="N15" s="44" t="s">
        <v>21</v>
      </c>
      <c r="O15" s="45"/>
    </row>
    <row r="16" ht="20" customHeight="1" spans="1:15">
      <c r="A16" s="22" t="s">
        <v>24</v>
      </c>
      <c r="B16" s="22"/>
      <c r="C16" s="22"/>
      <c r="D16" s="22"/>
      <c r="E16" s="22"/>
      <c r="F16" s="23"/>
      <c r="G16" s="24">
        <f>SUM(G7:G15)</f>
        <v>786.44</v>
      </c>
      <c r="H16" s="25">
        <f>SUM(H7:H15)</f>
        <v>639.94</v>
      </c>
      <c r="I16" s="25">
        <f>SUM(I7:I15)</f>
        <v>146.5</v>
      </c>
      <c r="J16" s="24">
        <f>L16/G16</f>
        <v>6876.41055574864</v>
      </c>
      <c r="K16" s="24">
        <f t="shared" si="1"/>
        <v>8450.61149086315</v>
      </c>
      <c r="L16" s="24">
        <f>SUM(L7:L15)</f>
        <v>5407884.31746296</v>
      </c>
      <c r="M16" s="47"/>
      <c r="N16" s="48"/>
      <c r="O16" s="48"/>
    </row>
    <row r="17" ht="30" customHeight="1" spans="1:15">
      <c r="A17" s="26" t="s">
        <v>25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49"/>
    </row>
    <row r="18" ht="60" customHeight="1" spans="1:15">
      <c r="A18" s="28" t="s">
        <v>26</v>
      </c>
      <c r="B18" s="29"/>
      <c r="C18" s="29"/>
      <c r="D18" s="29"/>
      <c r="E18" s="29"/>
      <c r="F18" s="29"/>
      <c r="G18" s="30"/>
      <c r="H18" s="30"/>
      <c r="I18" s="30"/>
      <c r="J18" s="30"/>
      <c r="K18" s="30"/>
      <c r="L18" s="30"/>
      <c r="M18" s="29"/>
      <c r="N18" s="29"/>
      <c r="O18" s="29"/>
    </row>
    <row r="19" ht="16" customHeight="1" spans="1:15">
      <c r="A19" s="31" t="s">
        <v>27</v>
      </c>
      <c r="B19" s="31"/>
      <c r="C19" s="31"/>
      <c r="D19" s="31"/>
      <c r="E19" s="31"/>
      <c r="F19" s="31"/>
      <c r="G19" s="32"/>
      <c r="H19" s="32"/>
      <c r="I19" s="32"/>
      <c r="J19" s="34"/>
      <c r="K19" s="50" t="s">
        <v>28</v>
      </c>
      <c r="L19" s="50"/>
      <c r="M19" s="31"/>
      <c r="N19" s="33"/>
      <c r="O19" s="33"/>
    </row>
    <row r="20" ht="16" customHeight="1" spans="1:15">
      <c r="A20" s="31" t="s">
        <v>29</v>
      </c>
      <c r="B20" s="31"/>
      <c r="C20" s="31"/>
      <c r="D20" s="31"/>
      <c r="E20" s="31"/>
      <c r="F20" s="33"/>
      <c r="G20" s="34"/>
      <c r="H20" s="34"/>
      <c r="I20" s="34"/>
      <c r="J20" s="34"/>
      <c r="K20" s="50" t="s">
        <v>30</v>
      </c>
      <c r="L20" s="50"/>
      <c r="M20" s="31"/>
      <c r="N20" s="33"/>
      <c r="O20" s="33"/>
    </row>
    <row r="21" ht="16" customHeight="1" spans="1:15">
      <c r="A21" s="31" t="s">
        <v>31</v>
      </c>
      <c r="B21" s="31"/>
      <c r="C21" s="31"/>
      <c r="D21" s="31"/>
      <c r="E21" s="31"/>
      <c r="F21" s="35"/>
      <c r="G21" s="36"/>
      <c r="H21" s="36"/>
      <c r="I21" s="36"/>
      <c r="J21" s="36"/>
      <c r="K21" s="36"/>
      <c r="L21" s="36"/>
      <c r="M21" s="35"/>
      <c r="N21" s="35"/>
      <c r="O21" s="35"/>
    </row>
  </sheetData>
  <mergeCells count="25">
    <mergeCell ref="A1:B1"/>
    <mergeCell ref="A2:O2"/>
    <mergeCell ref="A3:H3"/>
    <mergeCell ref="I3:O3"/>
    <mergeCell ref="A16:F16"/>
    <mergeCell ref="A17:O17"/>
    <mergeCell ref="A18:O18"/>
    <mergeCell ref="A19:E19"/>
    <mergeCell ref="A20:E20"/>
    <mergeCell ref="A21:E2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YOYO（静华）</cp:lastModifiedBy>
  <dcterms:created xsi:type="dcterms:W3CDTF">2024-02-29T01:09:00Z</dcterms:created>
  <dcterms:modified xsi:type="dcterms:W3CDTF">2025-07-21T08:08:57Z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BB6D2F89F65A4B9184ADEF540A322253_13</vt:lpwstr>
  </property>
</Properties>
</file>