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Sheet1!$A$2:$J$57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<sst xmlns="http://schemas.openxmlformats.org/spreadsheetml/2006/main" count="139" uniqueCount="35">
  <si>
    <t>清远市清新区事业单位2025年公开招聘紧缺适用人才综合成绩及进入体检考察人员名单</t>
  </si>
  <si>
    <t>序号</t>
  </si>
  <si>
    <t>报考单位</t>
  </si>
  <si>
    <t>岗位代码</t>
  </si>
  <si>
    <t>准考证号</t>
  </si>
  <si>
    <t>笔试成绩</t>
  </si>
  <si>
    <t>面试成绩</t>
  </si>
  <si>
    <t>综合成绩</t>
  </si>
  <si>
    <t>排名</t>
  </si>
  <si>
    <t>是否进入体检考察</t>
  </si>
  <si>
    <t>备注</t>
  </si>
  <si>
    <t>清远市清新区党建事务中心</t>
  </si>
  <si>
    <t>A001</t>
  </si>
  <si>
    <t>是</t>
  </si>
  <si>
    <t>清远市清新区干部保健中心</t>
  </si>
  <si>
    <t>A002</t>
  </si>
  <si>
    <t>面试缺考</t>
  </si>
  <si>
    <t>清远市清新区农业综合服务中心</t>
  </si>
  <si>
    <t>A003</t>
  </si>
  <si>
    <t>清远市清新区农产品质量安全监督检测中心</t>
  </si>
  <si>
    <t>A004</t>
  </si>
  <si>
    <t>清远市清新区社会经济调查中心</t>
  </si>
  <si>
    <t>A005</t>
  </si>
  <si>
    <t>清远市清新区禾云镇农林水综合服务中心</t>
  </si>
  <si>
    <t>A006</t>
  </si>
  <si>
    <t>清远市清新区公路事务中心</t>
  </si>
  <si>
    <t>A007</t>
  </si>
  <si>
    <t>清远市清新区国资物业服务中心</t>
  </si>
  <si>
    <t>A008</t>
  </si>
  <si>
    <t>清远市清新区太平镇农林水综合服务中心</t>
  </si>
  <si>
    <t>A009</t>
  </si>
  <si>
    <t>A010</t>
  </si>
  <si>
    <t>清远市清新区山塘镇农林水综合服务中心</t>
  </si>
  <si>
    <t>A011</t>
  </si>
  <si>
    <t>A012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</si>
</sst>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>
      <alignment vertical="center"/>
    </xf>
    <xf numFmtId="176" fontId="1" fillId="2" borderId="0" xfId="0" applyNumberFormat="1" applyFont="1" applyFill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B23" sqref="B23"/>
    </sheetView>
  </sheetViews>
  <sheetFormatPr defaultColWidth="9" defaultRowHeight="13.5"/>
  <cols>
    <col min="1" max="1" width="5.25" style="3" customWidth="1"/>
    <col min="2" max="2" width="19.875" customWidth="1"/>
    <col min="3" max="3" width="6.875" style="2" customWidth="1"/>
    <col min="4" max="4" width="11.125" style="2" customWidth="1"/>
    <col min="5" max="5" width="7.375" style="4" customWidth="1"/>
    <col min="6" max="6" width="7.5" style="5" customWidth="1"/>
    <col min="7" max="7" width="7.375" style="6" customWidth="1"/>
    <col min="8" max="8" width="5.625" style="3" customWidth="1"/>
    <col min="9" max="9" width="8" style="3" customWidth="1"/>
    <col min="10" max="10" width="8.875" style="3" customWidth="1"/>
  </cols>
  <sheetData>
    <row r="1" ht="57.75" customHeight="1" spans="1:10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</row>
    <row r="2" s="1" customFormat="1" ht="56.25" spans="1:10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9" t="s">
        <v>8</v>
      </c>
      <c r="I2" s="9" t="s">
        <v>9</v>
      </c>
      <c r="J2" s="9" t="s">
        <v>10</v>
      </c>
    </row>
    <row r="3" s="2" customFormat="1" ht="35" customHeight="1" spans="1:10">
      <c r="A3" s="14">
        <v>1</v>
      </c>
      <c r="B3" s="15" t="s">
        <v>11</v>
      </c>
      <c r="C3" s="16" t="s">
        <v>12</v>
      </c>
      <c r="D3" s="16">
        <v>20250100123</v>
      </c>
      <c r="E3" s="17">
        <v>88.58</v>
      </c>
      <c r="F3" s="18">
        <v>83.2</v>
      </c>
      <c r="G3" s="19">
        <f>E3*0.5+F3*0.5</f>
        <v>85.89</v>
      </c>
      <c r="H3" s="14">
        <f t="shared" ref="H3:H34" si="0">SUMPRODUCT(($C$3:$C$128=$C3)*($G3&lt;$G$3:$G$128))+1</f>
        <v>1</v>
      </c>
      <c r="I3" s="14" t="s">
        <v>13</v>
      </c>
      <c r="J3" s="14"/>
    </row>
    <row r="4" s="2" customFormat="1" ht="35" customHeight="1" spans="1:10">
      <c r="A4" s="14">
        <v>2</v>
      </c>
      <c r="B4" s="15" t="s">
        <v>11</v>
      </c>
      <c r="C4" s="16" t="s">
        <v>12</v>
      </c>
      <c r="D4" s="16">
        <v>20250100504</v>
      </c>
      <c r="E4" s="17">
        <v>87.73</v>
      </c>
      <c r="F4" s="18">
        <v>79.8</v>
      </c>
      <c r="G4" s="19">
        <f>E4*0.5+F4*0.5</f>
        <v>83.765</v>
      </c>
      <c r="H4" s="14">
        <f t="shared" si="0"/>
        <v>2</v>
      </c>
      <c r="I4" s="14"/>
      <c r="J4" s="14"/>
    </row>
    <row r="5" s="2" customFormat="1" ht="35" customHeight="1" spans="1:10">
      <c r="A5" s="14">
        <v>3</v>
      </c>
      <c r="B5" s="15" t="s">
        <v>11</v>
      </c>
      <c r="C5" s="16" t="s">
        <v>12</v>
      </c>
      <c r="D5" s="16">
        <v>20250100208</v>
      </c>
      <c r="E5" s="17">
        <v>92.04</v>
      </c>
      <c r="F5" s="18">
        <v>73.7</v>
      </c>
      <c r="G5" s="19">
        <f>E5*0.5+F5*0.5</f>
        <v>82.87</v>
      </c>
      <c r="H5" s="14">
        <f t="shared" si="0"/>
        <v>3</v>
      </c>
      <c r="I5" s="14"/>
      <c r="J5" s="14"/>
    </row>
    <row r="6" s="2" customFormat="1" ht="35" customHeight="1" spans="1:10">
      <c r="A6" s="14">
        <v>4</v>
      </c>
      <c r="B6" s="15" t="s">
        <v>11</v>
      </c>
      <c r="C6" s="16" t="s">
        <v>12</v>
      </c>
      <c r="D6" s="16">
        <v>20250100502</v>
      </c>
      <c r="E6" s="17">
        <v>85.96</v>
      </c>
      <c r="F6" s="18">
        <v>78.7</v>
      </c>
      <c r="G6" s="19">
        <f t="shared" ref="G6:G38" si="1">E6*0.5+F6*0.5</f>
        <v>82.33</v>
      </c>
      <c r="H6" s="14">
        <f t="shared" si="0"/>
        <v>4</v>
      </c>
      <c r="I6" s="14"/>
      <c r="J6" s="14"/>
    </row>
    <row r="7" s="2" customFormat="1" ht="35" customHeight="1" spans="1:10">
      <c r="A7" s="14">
        <v>5</v>
      </c>
      <c r="B7" s="15" t="s">
        <v>11</v>
      </c>
      <c r="C7" s="16" t="s">
        <v>12</v>
      </c>
      <c r="D7" s="16">
        <v>20250100115</v>
      </c>
      <c r="E7" s="17">
        <v>85.73</v>
      </c>
      <c r="F7" s="18">
        <v>76</v>
      </c>
      <c r="G7" s="19">
        <f t="shared" si="1"/>
        <v>80.865</v>
      </c>
      <c r="H7" s="14">
        <f t="shared" si="0"/>
        <v>5</v>
      </c>
      <c r="I7" s="14"/>
      <c r="J7" s="14"/>
    </row>
    <row r="8" s="2" customFormat="1" ht="35" customHeight="1" spans="1:10">
      <c r="A8" s="14">
        <v>6</v>
      </c>
      <c r="B8" s="15" t="s">
        <v>14</v>
      </c>
      <c r="C8" s="16" t="s">
        <v>15</v>
      </c>
      <c r="D8" s="16">
        <v>20250100804</v>
      </c>
      <c r="E8" s="17">
        <v>84.43</v>
      </c>
      <c r="F8" s="18">
        <v>80.2</v>
      </c>
      <c r="G8" s="19">
        <f t="shared" si="1"/>
        <v>82.315</v>
      </c>
      <c r="H8" s="14">
        <f t="shared" si="0"/>
        <v>1</v>
      </c>
      <c r="I8" s="14" t="s">
        <v>13</v>
      </c>
      <c r="J8" s="14"/>
    </row>
    <row r="9" s="2" customFormat="1" ht="35" customHeight="1" spans="1:10">
      <c r="A9" s="14">
        <v>7</v>
      </c>
      <c r="B9" s="15" t="s">
        <v>14</v>
      </c>
      <c r="C9" s="16" t="s">
        <v>15</v>
      </c>
      <c r="D9" s="16">
        <v>20250100814</v>
      </c>
      <c r="E9" s="17">
        <v>84.74</v>
      </c>
      <c r="F9" s="18">
        <v>76</v>
      </c>
      <c r="G9" s="19">
        <f t="shared" si="1"/>
        <v>80.37</v>
      </c>
      <c r="H9" s="14">
        <f t="shared" si="0"/>
        <v>2</v>
      </c>
      <c r="I9" s="14"/>
      <c r="J9" s="14"/>
    </row>
    <row r="10" s="2" customFormat="1" ht="35" customHeight="1" spans="1:10">
      <c r="A10" s="14">
        <v>8</v>
      </c>
      <c r="B10" s="15" t="s">
        <v>14</v>
      </c>
      <c r="C10" s="16" t="s">
        <v>15</v>
      </c>
      <c r="D10" s="16">
        <v>20250100905</v>
      </c>
      <c r="E10" s="17">
        <v>82.42</v>
      </c>
      <c r="F10" s="18">
        <v>71.4</v>
      </c>
      <c r="G10" s="19">
        <f t="shared" si="1"/>
        <v>76.91</v>
      </c>
      <c r="H10" s="14">
        <f t="shared" si="0"/>
        <v>3</v>
      </c>
      <c r="I10" s="14"/>
      <c r="J10" s="14"/>
    </row>
    <row r="11" s="2" customFormat="1" ht="35" customHeight="1" spans="1:10">
      <c r="A11" s="14">
        <v>9</v>
      </c>
      <c r="B11" s="15" t="s">
        <v>14</v>
      </c>
      <c r="C11" s="16" t="s">
        <v>15</v>
      </c>
      <c r="D11" s="16">
        <v>20250100821</v>
      </c>
      <c r="E11" s="17">
        <v>81.74</v>
      </c>
      <c r="F11" s="18"/>
      <c r="G11" s="19"/>
      <c r="H11" s="14">
        <f t="shared" si="0"/>
        <v>4</v>
      </c>
      <c r="I11" s="14"/>
      <c r="J11" s="14" t="s">
        <v>16</v>
      </c>
    </row>
    <row r="12" s="2" customFormat="1" ht="35" customHeight="1" spans="1:10">
      <c r="A12" s="14">
        <v>10</v>
      </c>
      <c r="B12" s="15" t="s">
        <v>14</v>
      </c>
      <c r="C12" s="16" t="s">
        <v>15</v>
      </c>
      <c r="D12" s="16">
        <v>20250100901</v>
      </c>
      <c r="E12" s="17">
        <v>81.57</v>
      </c>
      <c r="F12" s="18"/>
      <c r="G12" s="19"/>
      <c r="H12" s="14">
        <f t="shared" si="0"/>
        <v>4</v>
      </c>
      <c r="I12" s="14"/>
      <c r="J12" s="14" t="s">
        <v>16</v>
      </c>
    </row>
    <row r="13" s="2" customFormat="1" ht="35" customHeight="1" spans="1:10">
      <c r="A13" s="14">
        <v>11</v>
      </c>
      <c r="B13" s="15" t="s">
        <v>17</v>
      </c>
      <c r="C13" s="16" t="s">
        <v>18</v>
      </c>
      <c r="D13" s="16">
        <v>20250101101</v>
      </c>
      <c r="E13" s="17">
        <v>85.28</v>
      </c>
      <c r="F13" s="18">
        <v>84.5</v>
      </c>
      <c r="G13" s="19">
        <f>E13*0.5+F13*0.5</f>
        <v>84.89</v>
      </c>
      <c r="H13" s="14">
        <f t="shared" ref="H13:H27" si="2">SUMPRODUCT(($C$3:$C$128=$C13)*($G13&lt;$G$3:$G$128))+1</f>
        <v>1</v>
      </c>
      <c r="I13" s="14" t="s">
        <v>13</v>
      </c>
      <c r="J13" s="14"/>
    </row>
    <row r="14" s="2" customFormat="1" ht="35" customHeight="1" spans="1:10">
      <c r="A14" s="14">
        <v>12</v>
      </c>
      <c r="B14" s="15" t="s">
        <v>17</v>
      </c>
      <c r="C14" s="16" t="s">
        <v>18</v>
      </c>
      <c r="D14" s="16">
        <v>20250101012</v>
      </c>
      <c r="E14" s="17">
        <v>85.18</v>
      </c>
      <c r="F14" s="18">
        <v>80.7</v>
      </c>
      <c r="G14" s="19">
        <f>E14*0.5+F14*0.5</f>
        <v>82.94</v>
      </c>
      <c r="H14" s="14">
        <f t="shared" si="2"/>
        <v>2</v>
      </c>
      <c r="I14" s="14"/>
      <c r="J14" s="14"/>
    </row>
    <row r="15" s="2" customFormat="1" ht="35" customHeight="1" spans="1:10">
      <c r="A15" s="14">
        <v>13</v>
      </c>
      <c r="B15" s="15" t="s">
        <v>17</v>
      </c>
      <c r="C15" s="16" t="s">
        <v>18</v>
      </c>
      <c r="D15" s="16">
        <v>20250101225</v>
      </c>
      <c r="E15" s="17">
        <v>83.52</v>
      </c>
      <c r="F15" s="18">
        <v>78.9</v>
      </c>
      <c r="G15" s="19">
        <f>E15*0.5+F15*0.5</f>
        <v>81.21</v>
      </c>
      <c r="H15" s="14">
        <f t="shared" si="2"/>
        <v>3</v>
      </c>
      <c r="I15" s="14"/>
      <c r="J15" s="14"/>
    </row>
    <row r="16" s="2" customFormat="1" ht="35" customHeight="1" spans="1:10">
      <c r="A16" s="14">
        <v>14</v>
      </c>
      <c r="B16" s="15" t="s">
        <v>17</v>
      </c>
      <c r="C16" s="16" t="s">
        <v>18</v>
      </c>
      <c r="D16" s="16">
        <v>20250101030</v>
      </c>
      <c r="E16" s="17">
        <v>83.35</v>
      </c>
      <c r="F16" s="18">
        <v>75.7</v>
      </c>
      <c r="G16" s="19">
        <f>E16*0.5+F16*0.5</f>
        <v>79.525</v>
      </c>
      <c r="H16" s="14">
        <f t="shared" si="2"/>
        <v>4</v>
      </c>
      <c r="I16" s="14"/>
      <c r="J16" s="14"/>
    </row>
    <row r="17" s="2" customFormat="1" ht="35" customHeight="1" spans="1:10">
      <c r="A17" s="14">
        <v>15</v>
      </c>
      <c r="B17" s="15" t="s">
        <v>17</v>
      </c>
      <c r="C17" s="16" t="s">
        <v>18</v>
      </c>
      <c r="D17" s="16">
        <v>20250101307</v>
      </c>
      <c r="E17" s="17">
        <v>83.98</v>
      </c>
      <c r="F17" s="18"/>
      <c r="G17" s="19"/>
      <c r="H17" s="14">
        <f t="shared" si="2"/>
        <v>5</v>
      </c>
      <c r="I17" s="14"/>
      <c r="J17" s="21" t="s">
        <v>16</v>
      </c>
    </row>
    <row r="18" s="2" customFormat="1" ht="35" customHeight="1" spans="1:10">
      <c r="A18" s="14">
        <v>16</v>
      </c>
      <c r="B18" s="20" t="s">
        <v>19</v>
      </c>
      <c r="C18" s="16" t="s">
        <v>20</v>
      </c>
      <c r="D18" s="16">
        <v>20250101311</v>
      </c>
      <c r="E18" s="17">
        <v>79.55</v>
      </c>
      <c r="F18" s="18">
        <v>83.1</v>
      </c>
      <c r="G18" s="19">
        <f t="shared" ref="G18:G27" si="3">E18*0.5+F18*0.5</f>
        <v>81.325</v>
      </c>
      <c r="H18" s="14">
        <f t="shared" si="2"/>
        <v>1</v>
      </c>
      <c r="I18" s="14" t="s">
        <v>13</v>
      </c>
      <c r="J18" s="14"/>
    </row>
    <row r="19" s="2" customFormat="1" ht="35" customHeight="1" spans="1:10">
      <c r="A19" s="14">
        <v>17</v>
      </c>
      <c r="B19" s="20" t="s">
        <v>19</v>
      </c>
      <c r="C19" s="16" t="s">
        <v>20</v>
      </c>
      <c r="D19" s="16">
        <v>20250101408</v>
      </c>
      <c r="E19" s="17">
        <v>84.09</v>
      </c>
      <c r="F19" s="18">
        <v>78.5</v>
      </c>
      <c r="G19" s="19">
        <f t="shared" si="3"/>
        <v>81.295</v>
      </c>
      <c r="H19" s="14">
        <f t="shared" si="2"/>
        <v>2</v>
      </c>
      <c r="I19" s="14"/>
      <c r="J19" s="14"/>
    </row>
    <row r="20" s="2" customFormat="1" ht="35" customHeight="1" spans="1:10">
      <c r="A20" s="14">
        <v>18</v>
      </c>
      <c r="B20" s="20" t="s">
        <v>19</v>
      </c>
      <c r="C20" s="16" t="s">
        <v>20</v>
      </c>
      <c r="D20" s="16">
        <v>20250101415</v>
      </c>
      <c r="E20" s="17">
        <v>81.37</v>
      </c>
      <c r="F20" s="18">
        <v>77.9</v>
      </c>
      <c r="G20" s="19">
        <f t="shared" si="3"/>
        <v>79.635</v>
      </c>
      <c r="H20" s="14">
        <f t="shared" si="2"/>
        <v>3</v>
      </c>
      <c r="I20" s="14"/>
      <c r="J20" s="14"/>
    </row>
    <row r="21" s="2" customFormat="1" ht="35" customHeight="1" spans="1:10">
      <c r="A21" s="14">
        <v>19</v>
      </c>
      <c r="B21" s="20" t="s">
        <v>19</v>
      </c>
      <c r="C21" s="16" t="s">
        <v>20</v>
      </c>
      <c r="D21" s="16">
        <v>20250101310</v>
      </c>
      <c r="E21" s="17">
        <v>80.21</v>
      </c>
      <c r="F21" s="18">
        <v>75.1</v>
      </c>
      <c r="G21" s="19">
        <f t="shared" si="3"/>
        <v>77.655</v>
      </c>
      <c r="H21" s="14">
        <f t="shared" si="2"/>
        <v>4</v>
      </c>
      <c r="I21" s="14"/>
      <c r="J21" s="14"/>
    </row>
    <row r="22" s="2" customFormat="1" ht="35" customHeight="1" spans="1:10">
      <c r="A22" s="14">
        <v>20</v>
      </c>
      <c r="B22" s="20" t="s">
        <v>19</v>
      </c>
      <c r="C22" s="16" t="s">
        <v>20</v>
      </c>
      <c r="D22" s="16">
        <v>20250101414</v>
      </c>
      <c r="E22" s="17">
        <v>80.87</v>
      </c>
      <c r="F22" s="18">
        <v>56.4</v>
      </c>
      <c r="G22" s="19"/>
      <c r="H22" s="14">
        <f t="shared" si="2"/>
        <v>5</v>
      </c>
      <c r="I22" s="14"/>
      <c r="J22" s="14"/>
    </row>
    <row r="23" s="2" customFormat="1" ht="35" customHeight="1" spans="1:10">
      <c r="A23" s="14">
        <v>21</v>
      </c>
      <c r="B23" s="15" t="s">
        <v>21</v>
      </c>
      <c r="C23" s="16" t="s">
        <v>22</v>
      </c>
      <c r="D23" s="16">
        <v>20250101727</v>
      </c>
      <c r="E23" s="17">
        <v>86.03</v>
      </c>
      <c r="F23" s="18">
        <v>84.4</v>
      </c>
      <c r="G23" s="19">
        <f t="shared" si="3"/>
        <v>85.215</v>
      </c>
      <c r="H23" s="14">
        <f t="shared" si="2"/>
        <v>1</v>
      </c>
      <c r="I23" s="14" t="s">
        <v>13</v>
      </c>
      <c r="J23" s="14"/>
    </row>
    <row r="24" s="2" customFormat="1" ht="35" customHeight="1" spans="1:10">
      <c r="A24" s="14">
        <v>22</v>
      </c>
      <c r="B24" s="15" t="s">
        <v>21</v>
      </c>
      <c r="C24" s="16" t="s">
        <v>22</v>
      </c>
      <c r="D24" s="16">
        <v>20250101521</v>
      </c>
      <c r="E24" s="17">
        <v>88.62</v>
      </c>
      <c r="F24" s="18">
        <v>78.3</v>
      </c>
      <c r="G24" s="19">
        <f t="shared" si="3"/>
        <v>83.46</v>
      </c>
      <c r="H24" s="14">
        <f t="shared" si="2"/>
        <v>2</v>
      </c>
      <c r="I24" s="14"/>
      <c r="J24" s="14"/>
    </row>
    <row r="25" s="2" customFormat="1" ht="35" customHeight="1" spans="1:10">
      <c r="A25" s="14">
        <v>23</v>
      </c>
      <c r="B25" s="15" t="s">
        <v>21</v>
      </c>
      <c r="C25" s="16" t="s">
        <v>22</v>
      </c>
      <c r="D25" s="16">
        <v>20250101515</v>
      </c>
      <c r="E25" s="17">
        <v>87.15</v>
      </c>
      <c r="F25" s="18">
        <v>77.2</v>
      </c>
      <c r="G25" s="19">
        <f t="shared" si="3"/>
        <v>82.175</v>
      </c>
      <c r="H25" s="14">
        <f t="shared" si="2"/>
        <v>3</v>
      </c>
      <c r="I25" s="14"/>
      <c r="J25" s="14"/>
    </row>
    <row r="26" s="2" customFormat="1" ht="35" customHeight="1" spans="1:10">
      <c r="A26" s="14">
        <v>24</v>
      </c>
      <c r="B26" s="15" t="s">
        <v>21</v>
      </c>
      <c r="C26" s="16" t="s">
        <v>22</v>
      </c>
      <c r="D26" s="16">
        <v>20250101628</v>
      </c>
      <c r="E26" s="17">
        <v>85.33</v>
      </c>
      <c r="F26" s="18">
        <v>78.7</v>
      </c>
      <c r="G26" s="19">
        <f t="shared" si="3"/>
        <v>82.015</v>
      </c>
      <c r="H26" s="14">
        <f t="shared" si="2"/>
        <v>4</v>
      </c>
      <c r="I26" s="14"/>
      <c r="J26" s="14"/>
    </row>
    <row r="27" s="2" customFormat="1" ht="35" customHeight="1" spans="1:10">
      <c r="A27" s="14">
        <v>25</v>
      </c>
      <c r="B27" s="15" t="s">
        <v>21</v>
      </c>
      <c r="C27" s="16" t="s">
        <v>22</v>
      </c>
      <c r="D27" s="16">
        <v>20250101626</v>
      </c>
      <c r="E27" s="17">
        <v>84.84</v>
      </c>
      <c r="F27" s="18">
        <v>76.1</v>
      </c>
      <c r="G27" s="19">
        <f t="shared" si="3"/>
        <v>80.47</v>
      </c>
      <c r="H27" s="14">
        <f t="shared" si="2"/>
        <v>5</v>
      </c>
      <c r="I27" s="14"/>
      <c r="J27" s="14"/>
    </row>
    <row r="28" s="2" customFormat="1" ht="35" customHeight="1" spans="1:10">
      <c r="A28" s="14">
        <v>26</v>
      </c>
      <c r="B28" s="15" t="s">
        <v>23</v>
      </c>
      <c r="C28" s="16" t="s">
        <v>24</v>
      </c>
      <c r="D28" s="16">
        <v>20250102222</v>
      </c>
      <c r="E28" s="17">
        <v>91.31</v>
      </c>
      <c r="F28" s="18">
        <v>79.4</v>
      </c>
      <c r="G28" s="19">
        <f t="shared" si="1"/>
        <v>85.355</v>
      </c>
      <c r="H28" s="14">
        <f t="shared" si="0"/>
        <v>1</v>
      </c>
      <c r="I28" s="14" t="s">
        <v>13</v>
      </c>
      <c r="J28" s="14"/>
    </row>
    <row r="29" s="2" customFormat="1" ht="35" customHeight="1" spans="1:10">
      <c r="A29" s="14">
        <v>27</v>
      </c>
      <c r="B29" s="15" t="s">
        <v>23</v>
      </c>
      <c r="C29" s="16" t="s">
        <v>24</v>
      </c>
      <c r="D29" s="16">
        <v>20250102202</v>
      </c>
      <c r="E29" s="17">
        <v>88.6</v>
      </c>
      <c r="F29" s="18">
        <v>79</v>
      </c>
      <c r="G29" s="19">
        <f t="shared" si="1"/>
        <v>83.8</v>
      </c>
      <c r="H29" s="14">
        <f t="shared" si="0"/>
        <v>2</v>
      </c>
      <c r="I29" s="14"/>
      <c r="J29" s="14"/>
    </row>
    <row r="30" s="2" customFormat="1" ht="35" customHeight="1" spans="1:10">
      <c r="A30" s="14">
        <v>28</v>
      </c>
      <c r="B30" s="15" t="s">
        <v>23</v>
      </c>
      <c r="C30" s="16" t="s">
        <v>24</v>
      </c>
      <c r="D30" s="16">
        <v>20250102107</v>
      </c>
      <c r="E30" s="17">
        <v>84.17</v>
      </c>
      <c r="F30" s="18">
        <v>71</v>
      </c>
      <c r="G30" s="19">
        <f t="shared" si="1"/>
        <v>77.585</v>
      </c>
      <c r="H30" s="14">
        <f t="shared" si="0"/>
        <v>3</v>
      </c>
      <c r="I30" s="14"/>
      <c r="J30" s="14"/>
    </row>
    <row r="31" s="2" customFormat="1" ht="35" customHeight="1" spans="1:10">
      <c r="A31" s="14">
        <v>29</v>
      </c>
      <c r="B31" s="15" t="s">
        <v>23</v>
      </c>
      <c r="C31" s="16" t="s">
        <v>24</v>
      </c>
      <c r="D31" s="16">
        <v>20250102119</v>
      </c>
      <c r="E31" s="17">
        <v>83.6</v>
      </c>
      <c r="F31" s="18">
        <v>64.6</v>
      </c>
      <c r="G31" s="19">
        <f t="shared" si="1"/>
        <v>74.1</v>
      </c>
      <c r="H31" s="14">
        <f t="shared" si="0"/>
        <v>4</v>
      </c>
      <c r="I31" s="14"/>
      <c r="J31" s="14"/>
    </row>
    <row r="32" s="2" customFormat="1" ht="35" customHeight="1" spans="1:10">
      <c r="A32" s="14">
        <v>30</v>
      </c>
      <c r="B32" s="15" t="s">
        <v>25</v>
      </c>
      <c r="C32" s="16" t="s">
        <v>26</v>
      </c>
      <c r="D32" s="16">
        <v>20250102309</v>
      </c>
      <c r="E32" s="17">
        <v>86.1</v>
      </c>
      <c r="F32" s="18">
        <v>81.7</v>
      </c>
      <c r="G32" s="19">
        <f t="shared" si="1"/>
        <v>83.9</v>
      </c>
      <c r="H32" s="14">
        <f t="shared" si="0"/>
        <v>1</v>
      </c>
      <c r="I32" s="14" t="s">
        <v>13</v>
      </c>
      <c r="J32" s="14"/>
    </row>
    <row r="33" s="2" customFormat="1" ht="35" customHeight="1" spans="1:10">
      <c r="A33" s="14">
        <v>31</v>
      </c>
      <c r="B33" s="15" t="s">
        <v>25</v>
      </c>
      <c r="C33" s="16" t="s">
        <v>26</v>
      </c>
      <c r="D33" s="16">
        <v>20250102311</v>
      </c>
      <c r="E33" s="17">
        <v>87.56</v>
      </c>
      <c r="F33" s="18">
        <v>79.8</v>
      </c>
      <c r="G33" s="19">
        <f t="shared" si="1"/>
        <v>83.68</v>
      </c>
      <c r="H33" s="14">
        <f t="shared" si="0"/>
        <v>2</v>
      </c>
      <c r="I33" s="14" t="s">
        <v>13</v>
      </c>
      <c r="J33" s="14"/>
    </row>
    <row r="34" s="2" customFormat="1" ht="35" customHeight="1" spans="1:10">
      <c r="A34" s="14">
        <v>32</v>
      </c>
      <c r="B34" s="15" t="s">
        <v>25</v>
      </c>
      <c r="C34" s="16" t="s">
        <v>26</v>
      </c>
      <c r="D34" s="16">
        <v>20250102316</v>
      </c>
      <c r="E34" s="17">
        <v>86.99</v>
      </c>
      <c r="F34" s="18">
        <v>79.6</v>
      </c>
      <c r="G34" s="19">
        <f t="shared" si="1"/>
        <v>83.295</v>
      </c>
      <c r="H34" s="14">
        <f t="shared" si="0"/>
        <v>3</v>
      </c>
      <c r="I34" s="14"/>
      <c r="J34" s="14"/>
    </row>
    <row r="35" s="2" customFormat="1" ht="35" customHeight="1" spans="1:10">
      <c r="A35" s="14">
        <v>33</v>
      </c>
      <c r="B35" s="15" t="s">
        <v>25</v>
      </c>
      <c r="C35" s="16" t="s">
        <v>26</v>
      </c>
      <c r="D35" s="16">
        <v>20250102411</v>
      </c>
      <c r="E35" s="17">
        <v>84.83</v>
      </c>
      <c r="F35" s="18">
        <v>81.5</v>
      </c>
      <c r="G35" s="19">
        <f t="shared" si="1"/>
        <v>83.165</v>
      </c>
      <c r="H35" s="14">
        <f t="shared" ref="H35:H57" si="4">SUMPRODUCT(($C$3:$C$128=$C35)*($G35&lt;$G$3:$G$128))+1</f>
        <v>4</v>
      </c>
      <c r="I35" s="14"/>
      <c r="J35" s="14"/>
    </row>
    <row r="36" s="2" customFormat="1" ht="35" customHeight="1" spans="1:10">
      <c r="A36" s="14">
        <v>34</v>
      </c>
      <c r="B36" s="15" t="s">
        <v>25</v>
      </c>
      <c r="C36" s="16" t="s">
        <v>26</v>
      </c>
      <c r="D36" s="16">
        <v>20250102330</v>
      </c>
      <c r="E36" s="17">
        <v>87.53</v>
      </c>
      <c r="F36" s="18">
        <v>75.7</v>
      </c>
      <c r="G36" s="19">
        <f t="shared" si="1"/>
        <v>81.615</v>
      </c>
      <c r="H36" s="14">
        <f t="shared" si="4"/>
        <v>5</v>
      </c>
      <c r="I36" s="14"/>
      <c r="J36" s="14"/>
    </row>
    <row r="37" s="2" customFormat="1" ht="35" customHeight="1" spans="1:10">
      <c r="A37" s="14">
        <v>35</v>
      </c>
      <c r="B37" s="15" t="s">
        <v>25</v>
      </c>
      <c r="C37" s="16" t="s">
        <v>26</v>
      </c>
      <c r="D37" s="16">
        <v>20250102322</v>
      </c>
      <c r="E37" s="17">
        <v>85.34</v>
      </c>
      <c r="F37" s="18">
        <v>73.2</v>
      </c>
      <c r="G37" s="19">
        <f t="shared" si="1"/>
        <v>79.27</v>
      </c>
      <c r="H37" s="14">
        <f t="shared" si="4"/>
        <v>6</v>
      </c>
      <c r="I37" s="14"/>
      <c r="J37" s="14"/>
    </row>
    <row r="38" s="2" customFormat="1" ht="35" customHeight="1" spans="1:10">
      <c r="A38" s="14">
        <v>36</v>
      </c>
      <c r="B38" s="15" t="s">
        <v>25</v>
      </c>
      <c r="C38" s="16" t="s">
        <v>26</v>
      </c>
      <c r="D38" s="16">
        <v>20250102324</v>
      </c>
      <c r="E38" s="17">
        <v>82.16</v>
      </c>
      <c r="F38" s="18">
        <v>73.3</v>
      </c>
      <c r="G38" s="19">
        <f t="shared" si="1"/>
        <v>77.73</v>
      </c>
      <c r="H38" s="14">
        <f t="shared" si="4"/>
        <v>7</v>
      </c>
      <c r="I38" s="14"/>
      <c r="J38" s="14"/>
    </row>
    <row r="39" s="2" customFormat="1" ht="35" customHeight="1" spans="1:10">
      <c r="A39" s="14">
        <v>37</v>
      </c>
      <c r="B39" s="15" t="s">
        <v>25</v>
      </c>
      <c r="C39" s="16" t="s">
        <v>26</v>
      </c>
      <c r="D39" s="16">
        <v>20250102417</v>
      </c>
      <c r="E39" s="17">
        <v>82.46</v>
      </c>
      <c r="F39" s="18">
        <v>62.1</v>
      </c>
      <c r="G39" s="19">
        <f>E39*0.5+F39*0.5</f>
        <v>72.28</v>
      </c>
      <c r="H39" s="14">
        <f t="shared" si="4"/>
        <v>8</v>
      </c>
      <c r="I39" s="14"/>
      <c r="J39" s="14"/>
    </row>
    <row r="40" s="2" customFormat="1" ht="35" customHeight="1" spans="1:10">
      <c r="A40" s="14">
        <v>38</v>
      </c>
      <c r="B40" s="15" t="s">
        <v>25</v>
      </c>
      <c r="C40" s="16" t="s">
        <v>26</v>
      </c>
      <c r="D40" s="16">
        <v>20250102403</v>
      </c>
      <c r="E40" s="17">
        <v>82.76</v>
      </c>
      <c r="F40" s="18"/>
      <c r="G40" s="19"/>
      <c r="H40" s="14">
        <f t="shared" si="4"/>
        <v>9</v>
      </c>
      <c r="I40" s="14"/>
      <c r="J40" s="14" t="s">
        <v>16</v>
      </c>
    </row>
    <row r="41" s="2" customFormat="1" ht="35" customHeight="1" spans="1:10">
      <c r="A41" s="14">
        <v>39</v>
      </c>
      <c r="B41" s="15" t="s">
        <v>27</v>
      </c>
      <c r="C41" s="16" t="s">
        <v>28</v>
      </c>
      <c r="D41" s="16">
        <v>20250102701</v>
      </c>
      <c r="E41" s="17">
        <v>80.78</v>
      </c>
      <c r="F41" s="18">
        <v>80.4</v>
      </c>
      <c r="G41" s="19">
        <f t="shared" ref="G41:G48" si="5">E41*0.5+F41*0.5</f>
        <v>80.59</v>
      </c>
      <c r="H41" s="14">
        <f t="shared" ref="H41:H48" si="6">SUMPRODUCT(($C$3:$C$128=$C41)*($G41&lt;$G$3:$G$128))+1</f>
        <v>1</v>
      </c>
      <c r="I41" s="14" t="s">
        <v>13</v>
      </c>
      <c r="J41" s="14"/>
    </row>
    <row r="42" s="2" customFormat="1" ht="35" customHeight="1" spans="1:10">
      <c r="A42" s="14">
        <v>40</v>
      </c>
      <c r="B42" s="15" t="s">
        <v>27</v>
      </c>
      <c r="C42" s="16" t="s">
        <v>28</v>
      </c>
      <c r="D42" s="16">
        <v>20250102601</v>
      </c>
      <c r="E42" s="17">
        <v>82.05</v>
      </c>
      <c r="F42" s="18">
        <v>72.8</v>
      </c>
      <c r="G42" s="19">
        <f t="shared" si="5"/>
        <v>77.425</v>
      </c>
      <c r="H42" s="14">
        <f t="shared" si="6"/>
        <v>2</v>
      </c>
      <c r="I42" s="14"/>
      <c r="J42" s="14"/>
    </row>
    <row r="43" s="2" customFormat="1" ht="35" customHeight="1" spans="1:10">
      <c r="A43" s="14">
        <v>41</v>
      </c>
      <c r="B43" s="15" t="s">
        <v>27</v>
      </c>
      <c r="C43" s="16" t="s">
        <v>28</v>
      </c>
      <c r="D43" s="16">
        <v>20250102603</v>
      </c>
      <c r="E43" s="17">
        <v>81.04</v>
      </c>
      <c r="F43" s="18">
        <v>69.4</v>
      </c>
      <c r="G43" s="19">
        <f t="shared" si="5"/>
        <v>75.22</v>
      </c>
      <c r="H43" s="14">
        <f t="shared" si="6"/>
        <v>3</v>
      </c>
      <c r="I43" s="14"/>
      <c r="J43" s="14"/>
    </row>
    <row r="44" s="2" customFormat="1" ht="35" customHeight="1" spans="1:10">
      <c r="A44" s="14">
        <v>42</v>
      </c>
      <c r="B44" s="15" t="s">
        <v>29</v>
      </c>
      <c r="C44" s="16" t="s">
        <v>30</v>
      </c>
      <c r="D44" s="16">
        <v>20250103020</v>
      </c>
      <c r="E44" s="17">
        <v>89.7</v>
      </c>
      <c r="F44" s="18">
        <v>79</v>
      </c>
      <c r="G44" s="19">
        <f t="shared" si="5"/>
        <v>84.35</v>
      </c>
      <c r="H44" s="14">
        <f t="shared" si="6"/>
        <v>1</v>
      </c>
      <c r="I44" s="14" t="s">
        <v>13</v>
      </c>
      <c r="J44" s="14"/>
    </row>
    <row r="45" s="2" customFormat="1" ht="35" customHeight="1" spans="1:10">
      <c r="A45" s="14">
        <v>43</v>
      </c>
      <c r="B45" s="15" t="s">
        <v>29</v>
      </c>
      <c r="C45" s="16" t="s">
        <v>30</v>
      </c>
      <c r="D45" s="16">
        <v>20250103012</v>
      </c>
      <c r="E45" s="17">
        <v>87.37</v>
      </c>
      <c r="F45" s="18">
        <v>73.8</v>
      </c>
      <c r="G45" s="19">
        <f t="shared" si="5"/>
        <v>80.585</v>
      </c>
      <c r="H45" s="14">
        <f t="shared" si="6"/>
        <v>2</v>
      </c>
      <c r="I45" s="14"/>
      <c r="J45" s="14"/>
    </row>
    <row r="46" s="2" customFormat="1" ht="35" customHeight="1" spans="1:10">
      <c r="A46" s="14">
        <v>44</v>
      </c>
      <c r="B46" s="15" t="s">
        <v>29</v>
      </c>
      <c r="C46" s="16" t="s">
        <v>30</v>
      </c>
      <c r="D46" s="16">
        <v>20250102901</v>
      </c>
      <c r="E46" s="17">
        <v>83.05</v>
      </c>
      <c r="F46" s="18">
        <v>77.9</v>
      </c>
      <c r="G46" s="19">
        <f t="shared" si="5"/>
        <v>80.475</v>
      </c>
      <c r="H46" s="14">
        <f t="shared" si="6"/>
        <v>3</v>
      </c>
      <c r="I46" s="14"/>
      <c r="J46" s="14"/>
    </row>
    <row r="47" s="2" customFormat="1" ht="35" customHeight="1" spans="1:10">
      <c r="A47" s="14">
        <v>45</v>
      </c>
      <c r="B47" s="15" t="s">
        <v>29</v>
      </c>
      <c r="C47" s="16" t="s">
        <v>30</v>
      </c>
      <c r="D47" s="16">
        <v>20250102816</v>
      </c>
      <c r="E47" s="17">
        <v>84.67</v>
      </c>
      <c r="F47" s="18">
        <v>74.8</v>
      </c>
      <c r="G47" s="19">
        <f t="shared" si="5"/>
        <v>79.735</v>
      </c>
      <c r="H47" s="14">
        <f t="shared" si="6"/>
        <v>4</v>
      </c>
      <c r="I47" s="14"/>
      <c r="J47" s="14"/>
    </row>
    <row r="48" s="2" customFormat="1" ht="35" customHeight="1" spans="1:10">
      <c r="A48" s="14">
        <v>46</v>
      </c>
      <c r="B48" s="15" t="s">
        <v>29</v>
      </c>
      <c r="C48" s="16" t="s">
        <v>30</v>
      </c>
      <c r="D48" s="16">
        <v>20250103004</v>
      </c>
      <c r="E48" s="17">
        <v>83.45</v>
      </c>
      <c r="F48" s="18">
        <v>76</v>
      </c>
      <c r="G48" s="19">
        <f t="shared" si="5"/>
        <v>79.725</v>
      </c>
      <c r="H48" s="14">
        <f t="shared" si="6"/>
        <v>5</v>
      </c>
      <c r="I48" s="14"/>
      <c r="J48" s="14"/>
    </row>
    <row r="49" s="2" customFormat="1" ht="35" customHeight="1" spans="1:10">
      <c r="A49" s="14">
        <v>47</v>
      </c>
      <c r="B49" s="15" t="s">
        <v>29</v>
      </c>
      <c r="C49" s="16" t="s">
        <v>31</v>
      </c>
      <c r="D49" s="16">
        <v>20250103028</v>
      </c>
      <c r="E49" s="17">
        <v>77.33</v>
      </c>
      <c r="F49" s="18">
        <v>68.8</v>
      </c>
      <c r="G49" s="19">
        <f>E49*0.5+F49*0.5</f>
        <v>73.065</v>
      </c>
      <c r="H49" s="14">
        <f t="shared" si="4"/>
        <v>1</v>
      </c>
      <c r="I49" s="14" t="s">
        <v>13</v>
      </c>
      <c r="J49" s="14"/>
    </row>
    <row r="50" s="2" customFormat="1" ht="35" customHeight="1" spans="1:10">
      <c r="A50" s="14">
        <v>48</v>
      </c>
      <c r="B50" s="15" t="s">
        <v>29</v>
      </c>
      <c r="C50" s="16" t="s">
        <v>31</v>
      </c>
      <c r="D50" s="16">
        <v>20250103025</v>
      </c>
      <c r="E50" s="17">
        <v>78.74</v>
      </c>
      <c r="F50" s="18"/>
      <c r="G50" s="19"/>
      <c r="H50" s="14">
        <f t="shared" si="4"/>
        <v>2</v>
      </c>
      <c r="I50" s="14"/>
      <c r="J50" s="14" t="s">
        <v>16</v>
      </c>
    </row>
    <row r="51" s="2" customFormat="1" ht="35" customHeight="1" spans="1:10">
      <c r="A51" s="14">
        <v>49</v>
      </c>
      <c r="B51" s="15" t="s">
        <v>29</v>
      </c>
      <c r="C51" s="16" t="s">
        <v>31</v>
      </c>
      <c r="D51" s="16">
        <v>20250103024</v>
      </c>
      <c r="E51" s="17">
        <v>69.53</v>
      </c>
      <c r="F51" s="18">
        <v>53.8</v>
      </c>
      <c r="G51" s="19"/>
      <c r="H51" s="14">
        <f t="shared" si="4"/>
        <v>2</v>
      </c>
      <c r="I51" s="14"/>
      <c r="J51" s="14"/>
    </row>
    <row r="52" s="2" customFormat="1" ht="35" customHeight="1" spans="1:10">
      <c r="A52" s="14">
        <v>50</v>
      </c>
      <c r="B52" s="15" t="s">
        <v>32</v>
      </c>
      <c r="C52" s="16" t="s">
        <v>33</v>
      </c>
      <c r="D52" s="16">
        <v>20250103223</v>
      </c>
      <c r="E52" s="17">
        <v>87.23</v>
      </c>
      <c r="F52" s="18">
        <v>79.3</v>
      </c>
      <c r="G52" s="19">
        <f>E52*0.5+F52*0.5</f>
        <v>83.265</v>
      </c>
      <c r="H52" s="14">
        <f t="shared" si="4"/>
        <v>1</v>
      </c>
      <c r="I52" s="14" t="s">
        <v>13</v>
      </c>
      <c r="J52" s="14"/>
    </row>
    <row r="53" s="2" customFormat="1" ht="35" customHeight="1" spans="1:10">
      <c r="A53" s="14">
        <v>51</v>
      </c>
      <c r="B53" s="15" t="s">
        <v>32</v>
      </c>
      <c r="C53" s="16" t="s">
        <v>33</v>
      </c>
      <c r="D53" s="16">
        <v>20250103106</v>
      </c>
      <c r="E53" s="17">
        <v>90.78</v>
      </c>
      <c r="F53" s="18">
        <v>74.8</v>
      </c>
      <c r="G53" s="19">
        <f>E53*0.5+F53*0.5</f>
        <v>82.79</v>
      </c>
      <c r="H53" s="14">
        <f t="shared" si="4"/>
        <v>2</v>
      </c>
      <c r="I53" s="14"/>
      <c r="J53" s="14"/>
    </row>
    <row r="54" s="2" customFormat="1" ht="35" customHeight="1" spans="1:10">
      <c r="A54" s="14">
        <v>52</v>
      </c>
      <c r="B54" s="15" t="s">
        <v>32</v>
      </c>
      <c r="C54" s="16" t="s">
        <v>33</v>
      </c>
      <c r="D54" s="16">
        <v>20250103311</v>
      </c>
      <c r="E54" s="17">
        <v>82.61</v>
      </c>
      <c r="F54" s="18">
        <v>75.4</v>
      </c>
      <c r="G54" s="19">
        <f>E54*0.5+F54*0.5</f>
        <v>79.005</v>
      </c>
      <c r="H54" s="14">
        <f t="shared" si="4"/>
        <v>3</v>
      </c>
      <c r="I54" s="14"/>
      <c r="J54" s="14"/>
    </row>
    <row r="55" s="2" customFormat="1" ht="35" customHeight="1" spans="1:10">
      <c r="A55" s="14">
        <v>53</v>
      </c>
      <c r="B55" s="15" t="s">
        <v>32</v>
      </c>
      <c r="C55" s="16" t="s">
        <v>33</v>
      </c>
      <c r="D55" s="16">
        <v>20250103221</v>
      </c>
      <c r="E55" s="17">
        <v>82.63</v>
      </c>
      <c r="F55" s="18">
        <v>74.7</v>
      </c>
      <c r="G55" s="19">
        <f>E55*0.5+F55*0.5</f>
        <v>78.665</v>
      </c>
      <c r="H55" s="14">
        <f t="shared" si="4"/>
        <v>4</v>
      </c>
      <c r="I55" s="14"/>
      <c r="J55" s="14"/>
    </row>
    <row r="56" s="2" customFormat="1" ht="35" customHeight="1" spans="1:10">
      <c r="A56" s="14">
        <v>54</v>
      </c>
      <c r="B56" s="15" t="s">
        <v>32</v>
      </c>
      <c r="C56" s="16" t="s">
        <v>34</v>
      </c>
      <c r="D56" s="16">
        <v>20250103329</v>
      </c>
      <c r="E56" s="17">
        <v>75.91</v>
      </c>
      <c r="F56" s="18">
        <v>73.8</v>
      </c>
      <c r="G56" s="19">
        <f>E56*0.5+F56*0.5</f>
        <v>74.855</v>
      </c>
      <c r="H56" s="14">
        <f t="shared" si="4"/>
        <v>1</v>
      </c>
      <c r="I56" s="14" t="s">
        <v>13</v>
      </c>
      <c r="J56" s="14"/>
    </row>
    <row r="57" s="2" customFormat="1" ht="35" customHeight="1" spans="1:10">
      <c r="A57" s="14">
        <v>55</v>
      </c>
      <c r="B57" s="15" t="s">
        <v>32</v>
      </c>
      <c r="C57" s="16" t="s">
        <v>34</v>
      </c>
      <c r="D57" s="16">
        <v>20250103330</v>
      </c>
      <c r="E57" s="17">
        <v>70.74</v>
      </c>
      <c r="F57" s="18">
        <v>61.4</v>
      </c>
      <c r="G57" s="19">
        <f>E57*0.5+F57*0.5</f>
        <v>66.07</v>
      </c>
      <c r="H57" s="14">
        <f t="shared" si="4"/>
        <v>2</v>
      </c>
      <c r="I57" s="14"/>
      <c r="J57" s="14"/>
    </row>
  </sheetData>
  <mergeCells count="1">
    <mergeCell ref="A1:J1"/>
  </mergeCells>
  <conditionalFormatting sqref="D3:D57">
    <cfRule type="duplicateValues" dxfId="0" priority="7"/>
  </conditionalFormatting>
  <conditionalFormatting sqref="G3:G57">
    <cfRule type="duplicateValues" dxfId="0" priority="1"/>
  </conditionalFormatting>
  <conditionalFormatting sqref="D2 D58:D1048576">
    <cfRule type="duplicateValues" dxfId="0" priority="8"/>
    <cfRule type="duplicateValues" dxfId="0" priority="10"/>
    <cfRule type="duplicateValues" dxfId="0" priority="13"/>
    <cfRule type="duplicateValues" dxfId="0" priority="29"/>
    <cfRule type="duplicateValues" dxfId="0" priority="30"/>
  </conditionalFormatting>
  <pageMargins left="0.550694444444444" right="0.354166666666667" top="0.747916666666667" bottom="0.747916666666667" header="0.5" footer="0.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hou</cp:lastModifiedBy>
  <dcterms:created xsi:type="dcterms:W3CDTF">2022-12-28T03:00:00Z</dcterms:created>
  <cp:lastPrinted>2025-09-19T10:46:00Z</cp:lastPrinted>
  <dcterms:modified xsi:type="dcterms:W3CDTF">2025-09-22T02:23:54Z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A16596D345064E149CBDA40885D40BFD_12</vt:lpwstr>
  </property>
</Properties>
</file>