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2" r:id="rId1"/>
  </sheets>
  <definedNames>
    <definedName name="_xlnm.Print_Titles" localSheetId="0">附件2!$3:$5</definedName>
  </definedNames>
  <calcPr calcId="144525"/>
</workbook>
</file>

<file path=xl/sharedStrings.xml><?xml version="1.0" encoding="utf-8"?>
<sst xmlns="http://schemas.openxmlformats.org/spreadsheetml/2006/main" count="48" uniqueCount="36">
  <si>
    <t>附件2</t>
  </si>
  <si>
    <t>清远市新建商品住房销售价格备案表</t>
  </si>
  <si>
    <t>房地产开发企业名称或中介服务机构名称：清远市清新区正合房地产开发有限公司</t>
  </si>
  <si>
    <t xml:space="preserve">   项目(楼盘)名称：景源楼</t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</si>
  <si>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</si>
  <si>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</si>
  <si>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</si>
  <si>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</si>
  <si>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</si>
  <si>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</si>
  <si>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</si>
  <si>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</si>
  <si>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</si>
  <si>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</si>
  <si>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</si>
  <si>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</si>
  <si>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</si>
  <si>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</si>
  <si>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</si>
  <si>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r>
      <rPr>
        <sz val="11"/>
        <rFont val="Times New Roman"/>
        <charset val="0"/>
      </rPr>
      <t>A</t>
    </r>
    <r>
      <rPr>
        <sz val="11"/>
        <rFont val="宋体"/>
        <charset val="0"/>
      </rPr>
      <t>梯</t>
    </r>
  </si>
  <si>
    <t>复式</t>
  </si>
  <si>
    <t>未售</t>
  </si>
  <si>
    <r>
      <rPr>
        <sz val="11"/>
        <rFont val="Times New Roman"/>
        <charset val="0"/>
      </rPr>
      <t>B</t>
    </r>
    <r>
      <rPr>
        <sz val="11"/>
        <rFont val="宋体"/>
        <charset val="0"/>
      </rPr>
      <t>梯</t>
    </r>
  </si>
  <si>
    <t>B梯</t>
  </si>
  <si>
    <r>
      <rPr>
        <sz val="11"/>
        <rFont val="Times New Roman"/>
        <charset val="0"/>
      </rPr>
      <t>C</t>
    </r>
    <r>
      <rPr>
        <sz val="11"/>
        <rFont val="宋体"/>
        <charset val="0"/>
      </rPr>
      <t>梯</t>
    </r>
  </si>
  <si>
    <t>C梯</t>
  </si>
  <si>
    <r>
      <rPr>
        <sz val="11"/>
        <rFont val="Times New Roman"/>
        <charset val="0"/>
      </rPr>
      <t>D</t>
    </r>
    <r>
      <rPr>
        <sz val="11"/>
        <rFont val="宋体"/>
        <charset val="0"/>
      </rPr>
      <t>梯</t>
    </r>
  </si>
  <si>
    <t>D梯</t>
  </si>
  <si>
    <t>本楼栋总面积/均价</t>
  </si>
  <si>
    <t xml:space="preserve"> 本栋销售住宅共7套，销售住宅总建筑面积：1305.41㎡，分摊面积：195.90㎡，套内面积：1109.51㎡，销售均价：1500.00 元/㎡（建筑面积）。</t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</si>
  <si>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2.上述“价格”指毛坯房价格。
3.建筑面积=套内建筑面积+分摊的共有建筑面积。</t>
  </si>
  <si>
    <t>备案机关：</t>
  </si>
  <si>
    <t>企业物价员：廖贤滔</t>
  </si>
  <si>
    <t>价格举报投诉电话：12345</t>
  </si>
  <si>
    <t>企业投诉电话：0763-5858618</t>
  </si>
  <si>
    <t>本表一式两份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</si>
</sst>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0">
    <font>
      <sz val="12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2"/>
      <name val="Times New Roman"/>
      <charset val="134"/>
    </font>
    <font>
      <sz val="12"/>
      <name val="Times New Roman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1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9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zoomScaleSheetLayoutView="60" workbookViewId="0">
      <selection activeCell="R7" sqref="R7"/>
    </sheetView>
  </sheetViews>
  <sheetFormatPr defaultColWidth="9" defaultRowHeight="14.25"/>
  <cols>
    <col min="1" max="1" width="3.875" customWidth="1"/>
    <col min="2" max="3" width="7.875" customWidth="1"/>
    <col min="4" max="4" width="6.375" customWidth="1"/>
    <col min="5" max="5" width="9.125" customWidth="1"/>
    <col min="6" max="6" width="6.125" customWidth="1"/>
    <col min="7" max="9" width="9.625" customWidth="1"/>
    <col min="10" max="10" width="10.625" customWidth="1"/>
    <col min="11" max="11" width="11.125" customWidth="1"/>
    <col min="12" max="12" width="12.625" customWidth="1"/>
    <col min="13" max="13" width="9.625" customWidth="1"/>
    <col min="14" max="14" width="8.75" customWidth="1"/>
    <col min="15" max="15" width="7.625" customWidth="1"/>
  </cols>
  <sheetData>
    <row r="1" ht="18" customHeight="1" spans="1:2">
      <c r="A1" s="2" t="s">
        <v>0</v>
      </c>
      <c r="B1" s="2"/>
    </row>
    <row r="2" ht="41.1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8" customHeight="1" spans="1:15">
      <c r="A3" s="4" t="s">
        <v>2</v>
      </c>
      <c r="B3" s="4"/>
      <c r="C3" s="4"/>
      <c r="D3" s="4"/>
      <c r="E3" s="4"/>
      <c r="F3" s="4"/>
      <c r="G3" s="5"/>
      <c r="H3" s="5"/>
      <c r="I3" s="4" t="s">
        <v>3</v>
      </c>
      <c r="M3" s="5"/>
      <c r="N3" s="24"/>
      <c r="O3" s="24"/>
    </row>
    <row r="4" ht="30" customHeight="1" spans="1:15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25" t="s">
        <v>12</v>
      </c>
      <c r="J4" s="7" t="s">
        <v>13</v>
      </c>
      <c r="K4" s="7" t="s">
        <v>14</v>
      </c>
      <c r="L4" s="25" t="s">
        <v>15</v>
      </c>
      <c r="M4" s="25" t="s">
        <v>16</v>
      </c>
      <c r="N4" s="7" t="s">
        <v>17</v>
      </c>
      <c r="O4" s="6" t="s">
        <v>18</v>
      </c>
    </row>
    <row r="5" spans="1:15">
      <c r="A5" s="6"/>
      <c r="B5" s="7"/>
      <c r="C5" s="7"/>
      <c r="D5" s="7"/>
      <c r="E5" s="7"/>
      <c r="F5" s="7"/>
      <c r="G5" s="7"/>
      <c r="H5" s="7"/>
      <c r="I5" s="26"/>
      <c r="J5" s="7"/>
      <c r="K5" s="7"/>
      <c r="L5" s="26"/>
      <c r="M5" s="26"/>
      <c r="N5" s="7"/>
      <c r="O5" s="6"/>
    </row>
    <row r="6" s="1" customFormat="1" ht="24.95" customHeight="1" spans="1:15">
      <c r="A6" s="8">
        <v>1</v>
      </c>
      <c r="B6" s="8" t="s">
        <v>19</v>
      </c>
      <c r="C6" s="8">
        <v>601</v>
      </c>
      <c r="D6" s="8">
        <v>6</v>
      </c>
      <c r="E6" s="9" t="s">
        <v>20</v>
      </c>
      <c r="F6" s="8">
        <v>2.8</v>
      </c>
      <c r="G6" s="10">
        <v>220.91</v>
      </c>
      <c r="H6" s="11">
        <v>27.44</v>
      </c>
      <c r="I6" s="12">
        <v>193.47</v>
      </c>
      <c r="J6" s="10">
        <v>1500</v>
      </c>
      <c r="K6" s="10">
        <f t="shared" ref="K6:K12" si="0">L6/I6</f>
        <v>1712.74616219569</v>
      </c>
      <c r="L6" s="10">
        <f t="shared" ref="L6:L12" si="1">G6*J6</f>
        <v>331365</v>
      </c>
      <c r="M6" s="10"/>
      <c r="N6" s="27" t="s">
        <v>21</v>
      </c>
      <c r="O6" s="28"/>
    </row>
    <row r="7" s="1" customFormat="1" ht="24.95" customHeight="1" spans="1:15">
      <c r="A7" s="8">
        <v>2</v>
      </c>
      <c r="B7" s="8" t="s">
        <v>22</v>
      </c>
      <c r="C7" s="8">
        <v>601</v>
      </c>
      <c r="D7" s="8">
        <v>6</v>
      </c>
      <c r="E7" s="9" t="s">
        <v>20</v>
      </c>
      <c r="F7" s="8">
        <v>2.8</v>
      </c>
      <c r="G7" s="10">
        <v>185.01</v>
      </c>
      <c r="H7" s="12">
        <v>28.18</v>
      </c>
      <c r="I7" s="12">
        <v>156.83</v>
      </c>
      <c r="J7" s="10">
        <v>1500</v>
      </c>
      <c r="K7" s="10">
        <f t="shared" si="0"/>
        <v>1769.52751386852</v>
      </c>
      <c r="L7" s="10">
        <f t="shared" si="1"/>
        <v>277515</v>
      </c>
      <c r="M7" s="10"/>
      <c r="N7" s="27" t="s">
        <v>21</v>
      </c>
      <c r="O7" s="28"/>
    </row>
    <row r="8" s="1" customFormat="1" ht="24.95" customHeight="1" spans="1:15">
      <c r="A8" s="8">
        <v>3</v>
      </c>
      <c r="B8" s="8" t="s">
        <v>23</v>
      </c>
      <c r="C8" s="8">
        <v>602</v>
      </c>
      <c r="D8" s="8">
        <v>6</v>
      </c>
      <c r="E8" s="9" t="s">
        <v>20</v>
      </c>
      <c r="F8" s="8">
        <v>2.8</v>
      </c>
      <c r="G8" s="10">
        <v>185.25</v>
      </c>
      <c r="H8" s="13">
        <v>28.22</v>
      </c>
      <c r="I8" s="29">
        <v>157.03</v>
      </c>
      <c r="J8" s="10">
        <v>1500</v>
      </c>
      <c r="K8" s="10">
        <f t="shared" si="0"/>
        <v>1769.56632490607</v>
      </c>
      <c r="L8" s="10">
        <f t="shared" si="1"/>
        <v>277875</v>
      </c>
      <c r="M8" s="10"/>
      <c r="N8" s="27" t="s">
        <v>21</v>
      </c>
      <c r="O8" s="28"/>
    </row>
    <row r="9" s="1" customFormat="1" ht="24.95" customHeight="1" spans="1:15">
      <c r="A9" s="8">
        <v>4</v>
      </c>
      <c r="B9" s="8" t="s">
        <v>24</v>
      </c>
      <c r="C9" s="8">
        <v>601</v>
      </c>
      <c r="D9" s="8">
        <v>6</v>
      </c>
      <c r="E9" s="9" t="s">
        <v>20</v>
      </c>
      <c r="F9" s="8">
        <v>2.8</v>
      </c>
      <c r="G9" s="10">
        <v>183.31</v>
      </c>
      <c r="H9" s="13">
        <v>28.24</v>
      </c>
      <c r="I9" s="11">
        <v>155.07</v>
      </c>
      <c r="J9" s="10">
        <v>1500</v>
      </c>
      <c r="K9" s="10">
        <f t="shared" si="0"/>
        <v>1773.16695685819</v>
      </c>
      <c r="L9" s="10">
        <f t="shared" si="1"/>
        <v>274965</v>
      </c>
      <c r="M9" s="10"/>
      <c r="N9" s="27" t="s">
        <v>21</v>
      </c>
      <c r="O9" s="28"/>
    </row>
    <row r="10" s="1" customFormat="1" ht="24.95" customHeight="1" spans="1:15">
      <c r="A10" s="8">
        <v>5</v>
      </c>
      <c r="B10" s="8" t="s">
        <v>25</v>
      </c>
      <c r="C10" s="8">
        <v>602</v>
      </c>
      <c r="D10" s="8">
        <v>6</v>
      </c>
      <c r="E10" s="9" t="s">
        <v>20</v>
      </c>
      <c r="F10" s="8">
        <v>2.8</v>
      </c>
      <c r="G10" s="10">
        <v>181.14</v>
      </c>
      <c r="H10" s="13">
        <v>27.91</v>
      </c>
      <c r="I10" s="29">
        <v>153.23</v>
      </c>
      <c r="J10" s="10">
        <v>1500</v>
      </c>
      <c r="K10" s="10">
        <f t="shared" si="0"/>
        <v>1773.21673301573</v>
      </c>
      <c r="L10" s="10">
        <f t="shared" si="1"/>
        <v>271710</v>
      </c>
      <c r="M10" s="10"/>
      <c r="N10" s="27" t="s">
        <v>21</v>
      </c>
      <c r="O10" s="28"/>
    </row>
    <row r="11" s="1" customFormat="1" ht="24.95" customHeight="1" spans="1:15">
      <c r="A11" s="8">
        <v>6</v>
      </c>
      <c r="B11" s="8" t="s">
        <v>26</v>
      </c>
      <c r="C11" s="8">
        <v>602</v>
      </c>
      <c r="D11" s="8">
        <v>6</v>
      </c>
      <c r="E11" s="9" t="s">
        <v>20</v>
      </c>
      <c r="F11" s="8">
        <v>2.8</v>
      </c>
      <c r="G11" s="10">
        <v>165.23</v>
      </c>
      <c r="H11" s="13">
        <v>26.41</v>
      </c>
      <c r="I11" s="29">
        <v>138.82</v>
      </c>
      <c r="J11" s="10">
        <v>1500</v>
      </c>
      <c r="K11" s="10">
        <f t="shared" si="0"/>
        <v>1785.36954329347</v>
      </c>
      <c r="L11" s="10">
        <f t="shared" si="1"/>
        <v>247845</v>
      </c>
      <c r="M11" s="10"/>
      <c r="N11" s="27" t="s">
        <v>21</v>
      </c>
      <c r="O11" s="28"/>
    </row>
    <row r="12" s="1" customFormat="1" ht="24.95" customHeight="1" spans="1:15">
      <c r="A12" s="8">
        <v>7</v>
      </c>
      <c r="B12" s="8" t="s">
        <v>27</v>
      </c>
      <c r="C12" s="8">
        <v>601</v>
      </c>
      <c r="D12" s="8">
        <v>6</v>
      </c>
      <c r="E12" s="9" t="s">
        <v>20</v>
      </c>
      <c r="F12" s="8">
        <v>2.8</v>
      </c>
      <c r="G12" s="10">
        <v>184.56</v>
      </c>
      <c r="H12" s="13">
        <v>29.5</v>
      </c>
      <c r="I12" s="29">
        <v>155.06</v>
      </c>
      <c r="J12" s="10">
        <v>1500</v>
      </c>
      <c r="K12" s="10">
        <f t="shared" si="0"/>
        <v>1785.37340384367</v>
      </c>
      <c r="L12" s="10">
        <f t="shared" si="1"/>
        <v>276840</v>
      </c>
      <c r="M12" s="10"/>
      <c r="N12" s="27" t="s">
        <v>21</v>
      </c>
      <c r="O12" s="28"/>
    </row>
    <row r="13" s="1" customFormat="1" ht="24.95" customHeight="1" spans="1:15">
      <c r="A13" s="14" t="s">
        <v>28</v>
      </c>
      <c r="B13" s="14"/>
      <c r="C13" s="14"/>
      <c r="D13" s="14"/>
      <c r="E13" s="14"/>
      <c r="F13" s="15"/>
      <c r="G13" s="16">
        <f>H13+I13</f>
        <v>1305.41</v>
      </c>
      <c r="H13" s="17">
        <f>SUM(H6:H12)</f>
        <v>195.9</v>
      </c>
      <c r="I13" s="30">
        <f>SUM(I6:I12)</f>
        <v>1109.51</v>
      </c>
      <c r="J13" s="16">
        <f>L13/G13</f>
        <v>1500</v>
      </c>
      <c r="K13" s="16">
        <f t="shared" ref="K13:K27" si="2">L13/I13</f>
        <v>1764.84664401402</v>
      </c>
      <c r="L13" s="16">
        <f>SUM(L6:L12)</f>
        <v>1958115</v>
      </c>
      <c r="M13" s="16"/>
      <c r="N13" s="31"/>
      <c r="O13" s="31"/>
    </row>
    <row r="14" s="1" customFormat="1" ht="42" customHeight="1" spans="1:15">
      <c r="A14" s="18" t="s">
        <v>29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32"/>
    </row>
    <row r="15" s="1" customFormat="1" ht="69" customHeight="1" spans="1:15">
      <c r="A15" s="20" t="s">
        <v>30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="1" customFormat="1" ht="20" customHeight="1" spans="1:15">
      <c r="A16" s="22" t="s">
        <v>31</v>
      </c>
      <c r="B16" s="22"/>
      <c r="C16" s="22"/>
      <c r="D16" s="22"/>
      <c r="E16" s="22"/>
      <c r="F16" s="22"/>
      <c r="G16" s="22"/>
      <c r="H16" s="22"/>
      <c r="I16" s="22"/>
      <c r="J16" s="22"/>
      <c r="K16" s="22" t="s">
        <v>32</v>
      </c>
      <c r="L16" s="22"/>
      <c r="M16" s="22"/>
      <c r="N16" s="23"/>
      <c r="O16" s="23"/>
    </row>
    <row r="17" s="1" customFormat="1" ht="20" customHeight="1" spans="1:15">
      <c r="A17" s="22" t="s">
        <v>33</v>
      </c>
      <c r="B17" s="22"/>
      <c r="C17" s="22"/>
      <c r="D17" s="22"/>
      <c r="E17" s="22"/>
      <c r="F17" s="23"/>
      <c r="G17" s="23"/>
      <c r="H17" s="23"/>
      <c r="I17" s="23"/>
      <c r="J17" s="23"/>
      <c r="K17" s="22" t="s">
        <v>34</v>
      </c>
      <c r="L17" s="22"/>
      <c r="M17" s="22"/>
      <c r="N17" s="23"/>
      <c r="O17" s="23"/>
    </row>
    <row r="18" s="1" customFormat="1" ht="20" customHeight="1" spans="1:5">
      <c r="A18" s="22" t="s">
        <v>35</v>
      </c>
      <c r="B18" s="22"/>
      <c r="C18" s="22"/>
      <c r="D18" s="22"/>
      <c r="E18" s="22"/>
    </row>
    <row r="19" s="1" customFormat="1" ht="24.95" customHeight="1"/>
    <row r="20" s="1" customFormat="1" ht="24.95" customHeight="1"/>
    <row r="21" s="1" customFormat="1" ht="24.95" customHeight="1"/>
    <row r="22" s="1" customFormat="1" ht="24.95" customHeight="1"/>
    <row r="23" s="1" customFormat="1" ht="24.95" customHeight="1"/>
    <row r="24" s="1" customFormat="1" ht="24.95" customHeight="1"/>
    <row r="25" s="1" customFormat="1" ht="24.95" customHeight="1"/>
    <row r="26" s="1" customFormat="1" ht="24.95" customHeight="1"/>
    <row r="27" s="1" customFormat="1" ht="31" customHeight="1"/>
    <row r="28" ht="42" customHeight="1"/>
    <row r="29" ht="52" customHeight="1"/>
    <row r="30" ht="27" customHeight="1"/>
    <row r="31" ht="26" customHeight="1"/>
  </sheetData>
  <mergeCells count="25">
    <mergeCell ref="A1:B1"/>
    <mergeCell ref="A2:O2"/>
    <mergeCell ref="A13:F13"/>
    <mergeCell ref="A14:O14"/>
    <mergeCell ref="A15:O15"/>
    <mergeCell ref="A16:E16"/>
    <mergeCell ref="K16:L16"/>
    <mergeCell ref="A17:E17"/>
    <mergeCell ref="K17:L17"/>
    <mergeCell ref="A18:E1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393055555555556" right="0.393055555555556" top="0.472222222222222" bottom="0.393055555555556" header="0.196527777777778" footer="0.196527777777778"/>
  <pageSetup paperSize="9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revision>1</cp:revision>
  <dcterms:created xsi:type="dcterms:W3CDTF">2011-04-26T02:07:00Z</dcterms:created>
  <cp:lastPrinted>2016-10-10T07:02:00Z</cp:lastPrinted>
  <dcterms:modified xsi:type="dcterms:W3CDTF">2025-11-13T06:10:21Z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9F74D2545B014FB9A57BC22B3B4D3A55_13</vt:lpwstr>
  </property>
</Properties>
</file>