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4" r:id="rId1"/>
  </sheets>
  <definedNames>
    <definedName name="_xlnm._FilterDatabase" localSheetId="0" hidden="1">附件2!$A$4:$P$119</definedName>
    <definedName name="_xlnm.Print_Titles">#REF!</definedName>
    <definedName name="_xlnm._FilterDatabase" hidden="1">#REF!</definedName>
    <definedName name="_xlnm.Print_Titles" localSheetId="0">附件2!$4:$4</definedName>
    <definedName name="_xlnm.Print_Area" localSheetId="0">附件2!$A$1:$P$119</definedName>
  </definedNames>
  <calcPr calcId="144525"/>
</workbook>
</file>

<file path=xl/sharedStrings.xml><?xml version="1.0" encoding="utf-8"?>
<sst xmlns="http://schemas.openxmlformats.org/spreadsheetml/2006/main" count="675" uniqueCount="65">
  <si>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</si>
  <si>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</si>
  <si>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</si>
  <si>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</si>
  <si>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</si>
  <si>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</si>
  <si>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</si>
  <si>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</si>
  <si>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</si>
  <si>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</si>
  <si>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</si>
  <si>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</si>
  <si>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</si>
  <si>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</si>
  <si>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</si>
  <si>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</si>
  <si>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</si>
  <si>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</si>
  <si>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</si>
  <si>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</si>
  <si>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01</t>
  </si>
  <si>
    <t>3F</t>
  </si>
  <si>
    <t>4房2厅</t>
  </si>
  <si>
    <t>未售</t>
  </si>
  <si>
    <t>毛坯</t>
  </si>
  <si>
    <t>02</t>
  </si>
  <si>
    <t>03</t>
  </si>
  <si>
    <t>04</t>
  </si>
  <si>
    <t>05</t>
  </si>
  <si>
    <t>3房2厅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</si>
  <si>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</si>
  <si>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</si>
  <si>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</si>
  <si>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</si>
  <si>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</si>
  <si>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</si>
  <si>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</si>
  <si>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</si>
  <si>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</si>
  <si>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</si>
  <si>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</si>
  <si>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</si>
  <si>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</si>
  <si>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</si>
  <si>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</si>
  <si>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</si>
  <si>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</si>
  <si>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</si>
  <si>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</si>
  <si>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</si>
  <si>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</si>
  <si>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</si>
  <si>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</si>
  <si>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</si>
  <si>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</si>
  <si>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</si>
  <si>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</si>
  <si>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本楼栋总面积/均价</t>
  </si>
  <si>
    <t xml:space="preserve">   本栋销售住宅共149套，已售41套，未售108套，销售住宅建筑面积：11830.43㎡，分摊面积：2400.77㎡，套内面积：9429.66㎡，销售均价：7241.52元/㎡（建筑面积）。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</si>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</sst>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9"/>
  <sheetViews>
    <sheetView tabSelected="1" zoomScale="90" zoomScaleNormal="90" topLeftCell="A100" workbookViewId="0">
      <selection activeCell="W117" sqref="W117"/>
    </sheetView>
  </sheetViews>
  <sheetFormatPr defaultColWidth="9" defaultRowHeight="14.25"/>
  <cols>
    <col min="1" max="1" width="6.10833333333333" style="4" customWidth="1"/>
    <col min="2" max="2" width="8.125" style="4" customWidth="1"/>
    <col min="3" max="3" width="6.1" style="4" customWidth="1"/>
    <col min="4" max="5" width="5.375" style="4" customWidth="1"/>
    <col min="6" max="6" width="9.125" style="4" customWidth="1"/>
    <col min="7" max="7" width="5.625" style="4" customWidth="1"/>
    <col min="8" max="8" width="8.75" style="4" customWidth="1"/>
    <col min="9" max="9" width="9.625" style="4" customWidth="1"/>
    <col min="10" max="11" width="12" style="4" customWidth="1"/>
    <col min="12" max="12" width="12" style="3" customWidth="1"/>
    <col min="13" max="13" width="13.3333333333333" style="4" customWidth="1"/>
    <col min="14" max="14" width="8.875" style="4" customWidth="1"/>
    <col min="15" max="15" width="10.6666666666667" style="4" customWidth="1"/>
    <col min="16" max="16" width="12.3666666666667" style="4" customWidth="1"/>
    <col min="27" max="16384" width="9" style="4"/>
  </cols>
  <sheetData>
    <row r="1" s="1" customFormat="1" ht="15" customHeight="1" spans="1:26">
      <c r="A1" s="5" t="s">
        <v>0</v>
      </c>
      <c r="B1" s="5"/>
      <c r="C1" s="5"/>
      <c r="L1" s="2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="1" customFormat="1" ht="22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="1" customFormat="1" ht="20" customHeight="1" spans="1:26">
      <c r="A3" s="1" t="s">
        <v>2</v>
      </c>
      <c r="B3" s="7"/>
      <c r="C3" s="7"/>
      <c r="D3" s="7"/>
      <c r="E3" s="7"/>
      <c r="F3" s="7"/>
      <c r="G3" s="7"/>
      <c r="H3" s="8"/>
      <c r="I3" s="8"/>
      <c r="J3" s="7"/>
      <c r="K3" s="7"/>
      <c r="M3" s="1" t="s">
        <v>3</v>
      </c>
      <c r="O3" s="13"/>
      <c r="P3" s="1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="1" customFormat="1" ht="41" customHeight="1" spans="1:26">
      <c r="A4" s="9" t="s">
        <v>4</v>
      </c>
      <c r="B4" s="10" t="s">
        <v>5</v>
      </c>
      <c r="C4" s="10" t="s">
        <v>6</v>
      </c>
      <c r="D4" s="10" t="s">
        <v>7</v>
      </c>
      <c r="E4" s="10"/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9" t="s">
        <v>18</v>
      </c>
      <c r="Q4" s="15"/>
      <c r="R4" s="15"/>
      <c r="S4" s="15"/>
      <c r="T4" s="15"/>
      <c r="U4" s="15"/>
      <c r="V4" s="15"/>
      <c r="W4" s="15"/>
      <c r="X4" s="15"/>
      <c r="Y4" s="15"/>
      <c r="Z4" s="15"/>
    </row>
    <row r="5" s="2" customFormat="1" ht="18" customHeight="1" spans="1:26">
      <c r="A5" s="11">
        <v>1</v>
      </c>
      <c r="B5" s="11" t="s">
        <v>19</v>
      </c>
      <c r="C5" s="26" t="s">
        <v>20</v>
      </c>
      <c r="D5" s="11" t="s">
        <v>21</v>
      </c>
      <c r="E5" s="11" t="str">
        <f t="shared" ref="E5:E68" si="0">D5&amp;C5</f>
        <v>3F01</v>
      </c>
      <c r="F5" s="12" t="s">
        <v>22</v>
      </c>
      <c r="G5" s="11">
        <v>3</v>
      </c>
      <c r="H5" s="11">
        <v>113.43</v>
      </c>
      <c r="I5" s="11">
        <v>23.02</v>
      </c>
      <c r="J5" s="11">
        <v>90.41</v>
      </c>
      <c r="K5" s="14">
        <v>7111</v>
      </c>
      <c r="L5" s="14">
        <f t="shared" ref="L5:L68" si="1">M5/J5</f>
        <v>8921.58754562549</v>
      </c>
      <c r="M5" s="14">
        <f t="shared" ref="M5:M68" si="2">+K5*H5</f>
        <v>806600.73</v>
      </c>
      <c r="N5" s="11"/>
      <c r="O5" s="11" t="s">
        <v>23</v>
      </c>
      <c r="P5" s="11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2" customFormat="1" ht="18" customHeight="1" spans="1:26">
      <c r="A6" s="11">
        <v>2</v>
      </c>
      <c r="B6" s="11" t="s">
        <v>19</v>
      </c>
      <c r="C6" s="26" t="s">
        <v>25</v>
      </c>
      <c r="D6" s="11" t="s">
        <v>21</v>
      </c>
      <c r="E6" s="11" t="str">
        <f t="shared" si="0"/>
        <v>3F02</v>
      </c>
      <c r="F6" s="12" t="s">
        <v>22</v>
      </c>
      <c r="G6" s="11">
        <v>3</v>
      </c>
      <c r="H6" s="11">
        <v>117.83</v>
      </c>
      <c r="I6" s="11">
        <v>23.91</v>
      </c>
      <c r="J6" s="11">
        <v>93.92</v>
      </c>
      <c r="K6" s="14">
        <v>7056</v>
      </c>
      <c r="L6" s="14">
        <f t="shared" si="1"/>
        <v>8852.30494037479</v>
      </c>
      <c r="M6" s="14">
        <f t="shared" si="2"/>
        <v>831408.48</v>
      </c>
      <c r="N6" s="11"/>
      <c r="O6" s="11" t="s">
        <v>23</v>
      </c>
      <c r="P6" s="11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="2" customFormat="1" ht="18" customHeight="1" spans="1:26">
      <c r="A7" s="11">
        <v>3</v>
      </c>
      <c r="B7" s="11" t="s">
        <v>19</v>
      </c>
      <c r="C7" s="26" t="s">
        <v>26</v>
      </c>
      <c r="D7" s="11" t="s">
        <v>21</v>
      </c>
      <c r="E7" s="11" t="str">
        <f t="shared" si="0"/>
        <v>3F03</v>
      </c>
      <c r="F7" s="12" t="s">
        <v>22</v>
      </c>
      <c r="G7" s="11">
        <v>3</v>
      </c>
      <c r="H7" s="11">
        <v>111.75</v>
      </c>
      <c r="I7" s="11">
        <v>22.68</v>
      </c>
      <c r="J7" s="11">
        <v>89.07</v>
      </c>
      <c r="K7" s="14">
        <v>7000</v>
      </c>
      <c r="L7" s="14">
        <f t="shared" si="1"/>
        <v>8782.41832266756</v>
      </c>
      <c r="M7" s="14">
        <f t="shared" si="2"/>
        <v>782250</v>
      </c>
      <c r="N7" s="11"/>
      <c r="O7" s="11" t="s">
        <v>23</v>
      </c>
      <c r="P7" s="11" t="s">
        <v>24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="2" customFormat="1" ht="18" customHeight="1" spans="1:26">
      <c r="A8" s="11">
        <v>4</v>
      </c>
      <c r="B8" s="11" t="s">
        <v>19</v>
      </c>
      <c r="C8" s="26" t="s">
        <v>27</v>
      </c>
      <c r="D8" s="11" t="s">
        <v>21</v>
      </c>
      <c r="E8" s="11" t="str">
        <f t="shared" si="0"/>
        <v>3F04</v>
      </c>
      <c r="F8" s="12" t="s">
        <v>22</v>
      </c>
      <c r="G8" s="11">
        <v>3</v>
      </c>
      <c r="H8" s="11">
        <v>108.87</v>
      </c>
      <c r="I8" s="11">
        <v>22.09</v>
      </c>
      <c r="J8" s="11">
        <v>86.78</v>
      </c>
      <c r="K8" s="14">
        <v>7033</v>
      </c>
      <c r="L8" s="14">
        <f t="shared" si="1"/>
        <v>8823.26238764692</v>
      </c>
      <c r="M8" s="14">
        <f t="shared" si="2"/>
        <v>765682.71</v>
      </c>
      <c r="N8" s="11"/>
      <c r="O8" s="11" t="s">
        <v>23</v>
      </c>
      <c r="P8" s="11" t="s">
        <v>24</v>
      </c>
      <c r="Q8" s="15"/>
      <c r="R8" s="15"/>
      <c r="S8" s="15"/>
      <c r="T8" s="15"/>
      <c r="U8" s="15"/>
      <c r="V8" s="15"/>
      <c r="W8" s="15"/>
      <c r="X8" s="15"/>
      <c r="Y8" s="15"/>
      <c r="Z8" s="15"/>
    </row>
    <row r="9" s="2" customFormat="1" ht="18" customHeight="1" spans="1:26">
      <c r="A9" s="11">
        <v>5</v>
      </c>
      <c r="B9" s="11" t="s">
        <v>19</v>
      </c>
      <c r="C9" s="26" t="s">
        <v>28</v>
      </c>
      <c r="D9" s="11" t="s">
        <v>21</v>
      </c>
      <c r="E9" s="11" t="str">
        <f t="shared" si="0"/>
        <v>3F05</v>
      </c>
      <c r="F9" s="12" t="s">
        <v>29</v>
      </c>
      <c r="G9" s="11">
        <v>3</v>
      </c>
      <c r="H9" s="11">
        <v>100.08</v>
      </c>
      <c r="I9" s="11">
        <v>20.31</v>
      </c>
      <c r="J9" s="11">
        <v>79.77</v>
      </c>
      <c r="K9" s="14">
        <v>7111</v>
      </c>
      <c r="L9" s="14">
        <f t="shared" si="1"/>
        <v>8921.51034223392</v>
      </c>
      <c r="M9" s="14">
        <f t="shared" si="2"/>
        <v>711668.88</v>
      </c>
      <c r="N9" s="11"/>
      <c r="O9" s="11" t="s">
        <v>23</v>
      </c>
      <c r="P9" s="11" t="s">
        <v>24</v>
      </c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="2" customFormat="1" ht="18" customHeight="1" spans="1:26">
      <c r="A10" s="11">
        <v>6</v>
      </c>
      <c r="B10" s="11" t="s">
        <v>19</v>
      </c>
      <c r="C10" s="26" t="s">
        <v>20</v>
      </c>
      <c r="D10" s="11" t="s">
        <v>30</v>
      </c>
      <c r="E10" s="11" t="str">
        <f t="shared" si="0"/>
        <v>5F01</v>
      </c>
      <c r="F10" s="12" t="s">
        <v>22</v>
      </c>
      <c r="G10" s="11">
        <v>3</v>
      </c>
      <c r="H10" s="11">
        <v>113.43</v>
      </c>
      <c r="I10" s="11">
        <v>23.02</v>
      </c>
      <c r="J10" s="11">
        <v>90.41</v>
      </c>
      <c r="K10" s="14">
        <v>7222</v>
      </c>
      <c r="L10" s="14">
        <f t="shared" si="1"/>
        <v>9060.85012719832</v>
      </c>
      <c r="M10" s="14">
        <f t="shared" si="2"/>
        <v>819191.46</v>
      </c>
      <c r="N10" s="11"/>
      <c r="O10" s="11" t="s">
        <v>23</v>
      </c>
      <c r="P10" s="11" t="s">
        <v>24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="2" customFormat="1" ht="18" customHeight="1" spans="1:26">
      <c r="A11" s="11">
        <v>7</v>
      </c>
      <c r="B11" s="11" t="s">
        <v>19</v>
      </c>
      <c r="C11" s="26" t="s">
        <v>26</v>
      </c>
      <c r="D11" s="11" t="s">
        <v>30</v>
      </c>
      <c r="E11" s="11" t="str">
        <f t="shared" si="0"/>
        <v>5F03</v>
      </c>
      <c r="F11" s="12" t="s">
        <v>22</v>
      </c>
      <c r="G11" s="11">
        <v>3</v>
      </c>
      <c r="H11" s="11">
        <v>111.75</v>
      </c>
      <c r="I11" s="11">
        <v>22.68</v>
      </c>
      <c r="J11" s="11">
        <v>89.07</v>
      </c>
      <c r="K11" s="14">
        <v>7111</v>
      </c>
      <c r="L11" s="14">
        <f t="shared" si="1"/>
        <v>8921.68238464129</v>
      </c>
      <c r="M11" s="14">
        <f t="shared" si="2"/>
        <v>794654.25</v>
      </c>
      <c r="N11" s="11"/>
      <c r="O11" s="11" t="s">
        <v>23</v>
      </c>
      <c r="P11" s="11" t="s">
        <v>24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="2" customFormat="1" ht="18" customHeight="1" spans="1:26">
      <c r="A12" s="11">
        <v>8</v>
      </c>
      <c r="B12" s="11" t="s">
        <v>19</v>
      </c>
      <c r="C12" s="26" t="s">
        <v>27</v>
      </c>
      <c r="D12" s="11" t="s">
        <v>30</v>
      </c>
      <c r="E12" s="11" t="str">
        <f t="shared" si="0"/>
        <v>5F04</v>
      </c>
      <c r="F12" s="12" t="s">
        <v>22</v>
      </c>
      <c r="G12" s="11">
        <v>3</v>
      </c>
      <c r="H12" s="11">
        <v>108.87</v>
      </c>
      <c r="I12" s="11">
        <v>22.09</v>
      </c>
      <c r="J12" s="11">
        <v>86.78</v>
      </c>
      <c r="K12" s="14">
        <v>7144</v>
      </c>
      <c r="L12" s="14">
        <f t="shared" si="1"/>
        <v>8962.51763079051</v>
      </c>
      <c r="M12" s="14">
        <f t="shared" si="2"/>
        <v>777767.28</v>
      </c>
      <c r="N12" s="11"/>
      <c r="O12" s="11" t="s">
        <v>23</v>
      </c>
      <c r="P12" s="11" t="s">
        <v>24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="2" customFormat="1" ht="18" customHeight="1" spans="1:26">
      <c r="A13" s="11">
        <v>9</v>
      </c>
      <c r="B13" s="11" t="s">
        <v>19</v>
      </c>
      <c r="C13" s="26" t="s">
        <v>28</v>
      </c>
      <c r="D13" s="11" t="s">
        <v>30</v>
      </c>
      <c r="E13" s="11" t="str">
        <f t="shared" si="0"/>
        <v>5F05</v>
      </c>
      <c r="F13" s="12" t="s">
        <v>29</v>
      </c>
      <c r="G13" s="11">
        <v>3</v>
      </c>
      <c r="H13" s="11">
        <v>100.08</v>
      </c>
      <c r="I13" s="11">
        <v>20.31</v>
      </c>
      <c r="J13" s="11">
        <v>79.77</v>
      </c>
      <c r="K13" s="14">
        <v>7222</v>
      </c>
      <c r="L13" s="14">
        <f t="shared" si="1"/>
        <v>9060.77171869124</v>
      </c>
      <c r="M13" s="14">
        <f t="shared" si="2"/>
        <v>722777.76</v>
      </c>
      <c r="N13" s="11"/>
      <c r="O13" s="11" t="s">
        <v>23</v>
      </c>
      <c r="P13" s="11" t="s">
        <v>24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="2" customFormat="1" ht="18" customHeight="1" spans="1:26">
      <c r="A14" s="11">
        <v>10</v>
      </c>
      <c r="B14" s="11" t="s">
        <v>19</v>
      </c>
      <c r="C14" s="26" t="s">
        <v>26</v>
      </c>
      <c r="D14" s="11" t="s">
        <v>31</v>
      </c>
      <c r="E14" s="11" t="str">
        <f t="shared" si="0"/>
        <v>6F03</v>
      </c>
      <c r="F14" s="12" t="s">
        <v>22</v>
      </c>
      <c r="G14" s="11">
        <v>3</v>
      </c>
      <c r="H14" s="11">
        <v>111.75</v>
      </c>
      <c r="I14" s="11">
        <v>22.68</v>
      </c>
      <c r="J14" s="11">
        <v>89.07</v>
      </c>
      <c r="K14" s="14">
        <v>7144</v>
      </c>
      <c r="L14" s="14">
        <f t="shared" si="1"/>
        <v>8963.08521387673</v>
      </c>
      <c r="M14" s="14">
        <f t="shared" si="2"/>
        <v>798342</v>
      </c>
      <c r="N14" s="11"/>
      <c r="O14" s="11" t="s">
        <v>23</v>
      </c>
      <c r="P14" s="11" t="s">
        <v>24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="2" customFormat="1" ht="18" customHeight="1" spans="1:26">
      <c r="A15" s="11">
        <v>11</v>
      </c>
      <c r="B15" s="11" t="s">
        <v>19</v>
      </c>
      <c r="C15" s="26" t="s">
        <v>27</v>
      </c>
      <c r="D15" s="11" t="s">
        <v>31</v>
      </c>
      <c r="E15" s="11" t="str">
        <f t="shared" si="0"/>
        <v>6F04</v>
      </c>
      <c r="F15" s="12" t="s">
        <v>22</v>
      </c>
      <c r="G15" s="11">
        <v>3</v>
      </c>
      <c r="H15" s="11">
        <v>108.87</v>
      </c>
      <c r="I15" s="11">
        <v>22.09</v>
      </c>
      <c r="J15" s="11">
        <v>86.78</v>
      </c>
      <c r="K15" s="14">
        <v>7178</v>
      </c>
      <c r="L15" s="14">
        <f t="shared" si="1"/>
        <v>9005.1723899516</v>
      </c>
      <c r="M15" s="14">
        <f t="shared" si="2"/>
        <v>781468.86</v>
      </c>
      <c r="N15" s="11"/>
      <c r="O15" s="11" t="s">
        <v>23</v>
      </c>
      <c r="P15" s="11" t="s">
        <v>24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="2" customFormat="1" ht="18" customHeight="1" spans="1:26">
      <c r="A16" s="11">
        <v>12</v>
      </c>
      <c r="B16" s="11" t="s">
        <v>19</v>
      </c>
      <c r="C16" s="26" t="s">
        <v>28</v>
      </c>
      <c r="D16" s="11" t="s">
        <v>31</v>
      </c>
      <c r="E16" s="11" t="str">
        <f t="shared" si="0"/>
        <v>6F05</v>
      </c>
      <c r="F16" s="12" t="s">
        <v>29</v>
      </c>
      <c r="G16" s="11">
        <v>3</v>
      </c>
      <c r="H16" s="11">
        <v>100.08</v>
      </c>
      <c r="I16" s="11">
        <v>20.31</v>
      </c>
      <c r="J16" s="11">
        <v>79.77</v>
      </c>
      <c r="K16" s="14">
        <v>7278</v>
      </c>
      <c r="L16" s="14">
        <f t="shared" si="1"/>
        <v>9131.02971041745</v>
      </c>
      <c r="M16" s="14">
        <f t="shared" si="2"/>
        <v>728382.24</v>
      </c>
      <c r="N16" s="11"/>
      <c r="O16" s="11" t="s">
        <v>23</v>
      </c>
      <c r="P16" s="11" t="s">
        <v>24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="2" customFormat="1" ht="18" customHeight="1" spans="1:26">
      <c r="A17" s="11">
        <v>13</v>
      </c>
      <c r="B17" s="11" t="s">
        <v>19</v>
      </c>
      <c r="C17" s="26" t="s">
        <v>20</v>
      </c>
      <c r="D17" s="11" t="s">
        <v>32</v>
      </c>
      <c r="E17" s="11" t="str">
        <f t="shared" si="0"/>
        <v>7F01</v>
      </c>
      <c r="F17" s="12" t="s">
        <v>22</v>
      </c>
      <c r="G17" s="11">
        <v>3</v>
      </c>
      <c r="H17" s="11">
        <v>113.43</v>
      </c>
      <c r="I17" s="11">
        <v>23.02</v>
      </c>
      <c r="J17" s="11">
        <v>90.41</v>
      </c>
      <c r="K17" s="14">
        <v>7311</v>
      </c>
      <c r="L17" s="14">
        <f t="shared" si="1"/>
        <v>9172.51111602699</v>
      </c>
      <c r="M17" s="14">
        <f t="shared" si="2"/>
        <v>829286.73</v>
      </c>
      <c r="N17" s="11"/>
      <c r="O17" s="11" t="s">
        <v>23</v>
      </c>
      <c r="P17" s="11" t="s">
        <v>24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="2" customFormat="1" ht="18" customHeight="1" spans="1:26">
      <c r="A18" s="11">
        <v>14</v>
      </c>
      <c r="B18" s="11" t="s">
        <v>19</v>
      </c>
      <c r="C18" s="26" t="s">
        <v>25</v>
      </c>
      <c r="D18" s="11" t="s">
        <v>32</v>
      </c>
      <c r="E18" s="11" t="str">
        <f t="shared" si="0"/>
        <v>7F02</v>
      </c>
      <c r="F18" s="12" t="s">
        <v>22</v>
      </c>
      <c r="G18" s="11">
        <v>3</v>
      </c>
      <c r="H18" s="11">
        <v>117.83</v>
      </c>
      <c r="I18" s="11">
        <v>23.91</v>
      </c>
      <c r="J18" s="11">
        <v>93.92</v>
      </c>
      <c r="K18" s="14">
        <v>7256</v>
      </c>
      <c r="L18" s="14">
        <f t="shared" si="1"/>
        <v>9103.2206132879</v>
      </c>
      <c r="M18" s="14">
        <f t="shared" si="2"/>
        <v>854974.48</v>
      </c>
      <c r="N18" s="11"/>
      <c r="O18" s="11" t="s">
        <v>23</v>
      </c>
      <c r="P18" s="11" t="s">
        <v>24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="2" customFormat="1" ht="18" customHeight="1" spans="1:26">
      <c r="A19" s="11">
        <v>15</v>
      </c>
      <c r="B19" s="11" t="s">
        <v>19</v>
      </c>
      <c r="C19" s="26" t="s">
        <v>26</v>
      </c>
      <c r="D19" s="11" t="s">
        <v>32</v>
      </c>
      <c r="E19" s="11" t="str">
        <f t="shared" si="0"/>
        <v>7F03</v>
      </c>
      <c r="F19" s="12" t="s">
        <v>22</v>
      </c>
      <c r="G19" s="11">
        <v>3</v>
      </c>
      <c r="H19" s="11">
        <v>111.75</v>
      </c>
      <c r="I19" s="11">
        <v>22.68</v>
      </c>
      <c r="J19" s="11">
        <v>89.07</v>
      </c>
      <c r="K19" s="14">
        <v>7178</v>
      </c>
      <c r="L19" s="14">
        <f t="shared" si="1"/>
        <v>9005.74267430111</v>
      </c>
      <c r="M19" s="14">
        <f t="shared" si="2"/>
        <v>802141.5</v>
      </c>
      <c r="N19" s="11"/>
      <c r="O19" s="11" t="s">
        <v>23</v>
      </c>
      <c r="P19" s="11" t="s">
        <v>24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="2" customFormat="1" ht="18" customHeight="1" spans="1:26">
      <c r="A20" s="11">
        <v>16</v>
      </c>
      <c r="B20" s="11" t="s">
        <v>19</v>
      </c>
      <c r="C20" s="26" t="s">
        <v>27</v>
      </c>
      <c r="D20" s="11" t="s">
        <v>32</v>
      </c>
      <c r="E20" s="11" t="str">
        <f t="shared" si="0"/>
        <v>7F04</v>
      </c>
      <c r="F20" s="12" t="s">
        <v>22</v>
      </c>
      <c r="G20" s="11">
        <v>3</v>
      </c>
      <c r="H20" s="11">
        <v>108.87</v>
      </c>
      <c r="I20" s="11">
        <v>22.09</v>
      </c>
      <c r="J20" s="11">
        <v>86.78</v>
      </c>
      <c r="K20" s="14">
        <v>7211</v>
      </c>
      <c r="L20" s="14">
        <f t="shared" si="1"/>
        <v>9046.57259737267</v>
      </c>
      <c r="M20" s="14">
        <f t="shared" si="2"/>
        <v>785061.57</v>
      </c>
      <c r="N20" s="11"/>
      <c r="O20" s="11" t="s">
        <v>23</v>
      </c>
      <c r="P20" s="11" t="s">
        <v>24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="2" customFormat="1" ht="18" customHeight="1" spans="1:26">
      <c r="A21" s="11">
        <v>17</v>
      </c>
      <c r="B21" s="11" t="s">
        <v>19</v>
      </c>
      <c r="C21" s="26" t="s">
        <v>28</v>
      </c>
      <c r="D21" s="11" t="s">
        <v>32</v>
      </c>
      <c r="E21" s="11" t="str">
        <f t="shared" si="0"/>
        <v>7F05</v>
      </c>
      <c r="F21" s="12" t="s">
        <v>29</v>
      </c>
      <c r="G21" s="11">
        <v>3</v>
      </c>
      <c r="H21" s="11">
        <v>100.08</v>
      </c>
      <c r="I21" s="11">
        <v>20.31</v>
      </c>
      <c r="J21" s="11">
        <v>79.77</v>
      </c>
      <c r="K21" s="14">
        <v>7311</v>
      </c>
      <c r="L21" s="14">
        <f t="shared" si="1"/>
        <v>9172.43174125611</v>
      </c>
      <c r="M21" s="14">
        <f t="shared" si="2"/>
        <v>731684.88</v>
      </c>
      <c r="N21" s="11"/>
      <c r="O21" s="11" t="s">
        <v>23</v>
      </c>
      <c r="P21" s="11" t="s">
        <v>24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="2" customFormat="1" ht="18" customHeight="1" spans="1:26">
      <c r="A22" s="11">
        <v>18</v>
      </c>
      <c r="B22" s="11" t="s">
        <v>19</v>
      </c>
      <c r="C22" s="26" t="s">
        <v>20</v>
      </c>
      <c r="D22" s="11" t="s">
        <v>33</v>
      </c>
      <c r="E22" s="11" t="str">
        <f t="shared" si="0"/>
        <v>8F01</v>
      </c>
      <c r="F22" s="12" t="s">
        <v>22</v>
      </c>
      <c r="G22" s="11">
        <v>3</v>
      </c>
      <c r="H22" s="11">
        <v>113.43</v>
      </c>
      <c r="I22" s="11">
        <v>23.02</v>
      </c>
      <c r="J22" s="11">
        <v>90.41</v>
      </c>
      <c r="K22" s="14">
        <v>7344</v>
      </c>
      <c r="L22" s="14">
        <f t="shared" si="1"/>
        <v>9213.91350514324</v>
      </c>
      <c r="M22" s="14">
        <f t="shared" si="2"/>
        <v>833029.92</v>
      </c>
      <c r="N22" s="11"/>
      <c r="O22" s="11" t="s">
        <v>23</v>
      </c>
      <c r="P22" s="11" t="s">
        <v>24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="2" customFormat="1" ht="18" customHeight="1" spans="1:26">
      <c r="A23" s="11">
        <v>19</v>
      </c>
      <c r="B23" s="11" t="s">
        <v>19</v>
      </c>
      <c r="C23" s="26" t="s">
        <v>26</v>
      </c>
      <c r="D23" s="11" t="s">
        <v>33</v>
      </c>
      <c r="E23" s="11" t="str">
        <f t="shared" si="0"/>
        <v>8F03</v>
      </c>
      <c r="F23" s="12" t="s">
        <v>22</v>
      </c>
      <c r="G23" s="11">
        <v>3</v>
      </c>
      <c r="H23" s="11">
        <v>111.75</v>
      </c>
      <c r="I23" s="11">
        <v>22.68</v>
      </c>
      <c r="J23" s="11">
        <v>89.07</v>
      </c>
      <c r="K23" s="14">
        <v>7211</v>
      </c>
      <c r="L23" s="14">
        <f t="shared" si="1"/>
        <v>9047.14550353655</v>
      </c>
      <c r="M23" s="14">
        <f t="shared" si="2"/>
        <v>805829.25</v>
      </c>
      <c r="N23" s="11"/>
      <c r="O23" s="11" t="s">
        <v>23</v>
      </c>
      <c r="P23" s="11" t="s">
        <v>24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="2" customFormat="1" ht="18" customHeight="1" spans="1:26">
      <c r="A24" s="11">
        <v>20</v>
      </c>
      <c r="B24" s="11" t="s">
        <v>19</v>
      </c>
      <c r="C24" s="26" t="s">
        <v>27</v>
      </c>
      <c r="D24" s="11" t="s">
        <v>33</v>
      </c>
      <c r="E24" s="11" t="str">
        <f t="shared" si="0"/>
        <v>8F04</v>
      </c>
      <c r="F24" s="12" t="s">
        <v>22</v>
      </c>
      <c r="G24" s="11">
        <v>3</v>
      </c>
      <c r="H24" s="11">
        <v>108.87</v>
      </c>
      <c r="I24" s="11">
        <v>22.09</v>
      </c>
      <c r="J24" s="11">
        <v>86.78</v>
      </c>
      <c r="K24" s="14">
        <v>7244</v>
      </c>
      <c r="L24" s="14">
        <f t="shared" si="1"/>
        <v>9087.97280479373</v>
      </c>
      <c r="M24" s="14">
        <f t="shared" si="2"/>
        <v>788654.28</v>
      </c>
      <c r="N24" s="11"/>
      <c r="O24" s="11" t="s">
        <v>23</v>
      </c>
      <c r="P24" s="11" t="s">
        <v>24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="2" customFormat="1" ht="18" customHeight="1" spans="1:26">
      <c r="A25" s="11">
        <v>21</v>
      </c>
      <c r="B25" s="11" t="s">
        <v>19</v>
      </c>
      <c r="C25" s="26" t="s">
        <v>28</v>
      </c>
      <c r="D25" s="11" t="s">
        <v>33</v>
      </c>
      <c r="E25" s="11" t="str">
        <f t="shared" si="0"/>
        <v>8F05</v>
      </c>
      <c r="F25" s="12" t="s">
        <v>29</v>
      </c>
      <c r="G25" s="11">
        <v>3</v>
      </c>
      <c r="H25" s="11">
        <v>100.08</v>
      </c>
      <c r="I25" s="11">
        <v>20.31</v>
      </c>
      <c r="J25" s="11">
        <v>79.77</v>
      </c>
      <c r="K25" s="14">
        <v>7344</v>
      </c>
      <c r="L25" s="14">
        <f t="shared" si="1"/>
        <v>9213.83377209477</v>
      </c>
      <c r="M25" s="14">
        <f t="shared" si="2"/>
        <v>734987.52</v>
      </c>
      <c r="N25" s="11"/>
      <c r="O25" s="11" t="s">
        <v>23</v>
      </c>
      <c r="P25" s="11" t="s">
        <v>24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="2" customFormat="1" ht="18" customHeight="1" spans="1:26">
      <c r="A26" s="11">
        <v>22</v>
      </c>
      <c r="B26" s="11" t="s">
        <v>19</v>
      </c>
      <c r="C26" s="26" t="s">
        <v>26</v>
      </c>
      <c r="D26" s="11" t="s">
        <v>34</v>
      </c>
      <c r="E26" s="11" t="str">
        <f t="shared" si="0"/>
        <v>9F03</v>
      </c>
      <c r="F26" s="12" t="s">
        <v>22</v>
      </c>
      <c r="G26" s="11">
        <v>3</v>
      </c>
      <c r="H26" s="11">
        <v>111.75</v>
      </c>
      <c r="I26" s="11">
        <v>22.68</v>
      </c>
      <c r="J26" s="11">
        <v>89.07</v>
      </c>
      <c r="K26" s="14">
        <v>7244</v>
      </c>
      <c r="L26" s="14">
        <f t="shared" si="1"/>
        <v>9088.54833277198</v>
      </c>
      <c r="M26" s="14">
        <f t="shared" si="2"/>
        <v>809517</v>
      </c>
      <c r="N26" s="11"/>
      <c r="O26" s="11" t="s">
        <v>23</v>
      </c>
      <c r="P26" s="11" t="s">
        <v>24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="2" customFormat="1" ht="18" customHeight="1" spans="1:26">
      <c r="A27" s="11">
        <v>23</v>
      </c>
      <c r="B27" s="11" t="s">
        <v>19</v>
      </c>
      <c r="C27" s="26" t="s">
        <v>26</v>
      </c>
      <c r="D27" s="11" t="s">
        <v>35</v>
      </c>
      <c r="E27" s="11" t="str">
        <f t="shared" si="0"/>
        <v>10F03</v>
      </c>
      <c r="F27" s="12" t="s">
        <v>22</v>
      </c>
      <c r="G27" s="11">
        <v>3</v>
      </c>
      <c r="H27" s="11">
        <v>111.75</v>
      </c>
      <c r="I27" s="11">
        <v>22.68</v>
      </c>
      <c r="J27" s="11">
        <v>89.07</v>
      </c>
      <c r="K27" s="14">
        <v>7300</v>
      </c>
      <c r="L27" s="14">
        <f t="shared" si="1"/>
        <v>9158.80767935332</v>
      </c>
      <c r="M27" s="14">
        <f t="shared" si="2"/>
        <v>815775</v>
      </c>
      <c r="N27" s="11"/>
      <c r="O27" s="11" t="s">
        <v>23</v>
      </c>
      <c r="P27" s="11" t="s">
        <v>24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="2" customFormat="1" ht="18" customHeight="1" spans="1:26">
      <c r="A28" s="11">
        <v>24</v>
      </c>
      <c r="B28" s="11" t="s">
        <v>19</v>
      </c>
      <c r="C28" s="26" t="s">
        <v>27</v>
      </c>
      <c r="D28" s="11" t="s">
        <v>35</v>
      </c>
      <c r="E28" s="11" t="str">
        <f t="shared" si="0"/>
        <v>10F04</v>
      </c>
      <c r="F28" s="12" t="s">
        <v>22</v>
      </c>
      <c r="G28" s="11">
        <v>3</v>
      </c>
      <c r="H28" s="11">
        <v>108.87</v>
      </c>
      <c r="I28" s="11">
        <v>22.09</v>
      </c>
      <c r="J28" s="11">
        <v>86.78</v>
      </c>
      <c r="K28" s="14">
        <v>7333</v>
      </c>
      <c r="L28" s="14">
        <f t="shared" si="1"/>
        <v>9199.6279096566</v>
      </c>
      <c r="M28" s="14">
        <f t="shared" si="2"/>
        <v>798343.71</v>
      </c>
      <c r="N28" s="11"/>
      <c r="O28" s="11" t="s">
        <v>23</v>
      </c>
      <c r="P28" s="11" t="s">
        <v>24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="2" customFormat="1" ht="18" customHeight="1" spans="1:26">
      <c r="A29" s="11">
        <v>25</v>
      </c>
      <c r="B29" s="11" t="s">
        <v>19</v>
      </c>
      <c r="C29" s="26" t="s">
        <v>26</v>
      </c>
      <c r="D29" s="11" t="s">
        <v>36</v>
      </c>
      <c r="E29" s="11" t="str">
        <f t="shared" si="0"/>
        <v>11F03</v>
      </c>
      <c r="F29" s="12" t="s">
        <v>22</v>
      </c>
      <c r="G29" s="11">
        <v>3</v>
      </c>
      <c r="H29" s="11">
        <v>111.75</v>
      </c>
      <c r="I29" s="11">
        <v>22.68</v>
      </c>
      <c r="J29" s="11">
        <v>89.07</v>
      </c>
      <c r="K29" s="14">
        <v>7300</v>
      </c>
      <c r="L29" s="14">
        <f t="shared" si="1"/>
        <v>9158.80767935332</v>
      </c>
      <c r="M29" s="14">
        <f t="shared" si="2"/>
        <v>815775</v>
      </c>
      <c r="N29" s="11"/>
      <c r="O29" s="11" t="s">
        <v>23</v>
      </c>
      <c r="P29" s="11" t="s">
        <v>24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="2" customFormat="1" ht="18" customHeight="1" spans="1:26">
      <c r="A30" s="11">
        <v>26</v>
      </c>
      <c r="B30" s="11" t="s">
        <v>19</v>
      </c>
      <c r="C30" s="26" t="s">
        <v>27</v>
      </c>
      <c r="D30" s="11" t="s">
        <v>36</v>
      </c>
      <c r="E30" s="11" t="str">
        <f t="shared" si="0"/>
        <v>11F04</v>
      </c>
      <c r="F30" s="12" t="s">
        <v>22</v>
      </c>
      <c r="G30" s="11">
        <v>3</v>
      </c>
      <c r="H30" s="11">
        <v>108.87</v>
      </c>
      <c r="I30" s="11">
        <v>22.09</v>
      </c>
      <c r="J30" s="11">
        <v>86.78</v>
      </c>
      <c r="K30" s="14">
        <v>7333</v>
      </c>
      <c r="L30" s="14">
        <f t="shared" si="1"/>
        <v>9199.6279096566</v>
      </c>
      <c r="M30" s="14">
        <f t="shared" si="2"/>
        <v>798343.71</v>
      </c>
      <c r="N30" s="11"/>
      <c r="O30" s="11" t="s">
        <v>23</v>
      </c>
      <c r="P30" s="11" t="s">
        <v>24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="2" customFormat="1" ht="18" customHeight="1" spans="1:26">
      <c r="A31" s="11">
        <v>27</v>
      </c>
      <c r="B31" s="11" t="s">
        <v>19</v>
      </c>
      <c r="C31" s="26" t="s">
        <v>26</v>
      </c>
      <c r="D31" s="11" t="s">
        <v>37</v>
      </c>
      <c r="E31" s="11" t="str">
        <f t="shared" si="0"/>
        <v>12F03</v>
      </c>
      <c r="F31" s="12" t="s">
        <v>22</v>
      </c>
      <c r="G31" s="11">
        <v>3</v>
      </c>
      <c r="H31" s="11">
        <v>111.75</v>
      </c>
      <c r="I31" s="11">
        <v>22.68</v>
      </c>
      <c r="J31" s="11">
        <v>89.07</v>
      </c>
      <c r="K31" s="14">
        <v>7356</v>
      </c>
      <c r="L31" s="14">
        <f t="shared" si="1"/>
        <v>9229.06702593466</v>
      </c>
      <c r="M31" s="14">
        <f t="shared" si="2"/>
        <v>822033</v>
      </c>
      <c r="N31" s="11"/>
      <c r="O31" s="11" t="s">
        <v>23</v>
      </c>
      <c r="P31" s="11" t="s">
        <v>24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="2" customFormat="1" ht="18" customHeight="1" spans="1:26">
      <c r="A32" s="11">
        <v>28</v>
      </c>
      <c r="B32" s="11" t="s">
        <v>19</v>
      </c>
      <c r="C32" s="26" t="s">
        <v>27</v>
      </c>
      <c r="D32" s="11" t="s">
        <v>37</v>
      </c>
      <c r="E32" s="11" t="str">
        <f t="shared" si="0"/>
        <v>12F04</v>
      </c>
      <c r="F32" s="12" t="s">
        <v>22</v>
      </c>
      <c r="G32" s="11">
        <v>3</v>
      </c>
      <c r="H32" s="11">
        <v>108.87</v>
      </c>
      <c r="I32" s="11">
        <v>22.09</v>
      </c>
      <c r="J32" s="11">
        <v>86.78</v>
      </c>
      <c r="K32" s="14">
        <v>7389</v>
      </c>
      <c r="L32" s="14">
        <f t="shared" si="1"/>
        <v>9269.88280709841</v>
      </c>
      <c r="M32" s="14">
        <f t="shared" si="2"/>
        <v>804440.43</v>
      </c>
      <c r="N32" s="11"/>
      <c r="O32" s="11" t="s">
        <v>23</v>
      </c>
      <c r="P32" s="11" t="s">
        <v>24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="2" customFormat="1" ht="18" customHeight="1" spans="1:26">
      <c r="A33" s="11">
        <v>29</v>
      </c>
      <c r="B33" s="11" t="s">
        <v>19</v>
      </c>
      <c r="C33" s="26" t="s">
        <v>26</v>
      </c>
      <c r="D33" s="11" t="s">
        <v>38</v>
      </c>
      <c r="E33" s="11" t="str">
        <f t="shared" si="0"/>
        <v>13F03</v>
      </c>
      <c r="F33" s="12" t="s">
        <v>22</v>
      </c>
      <c r="G33" s="11">
        <v>3</v>
      </c>
      <c r="H33" s="11">
        <v>111.75</v>
      </c>
      <c r="I33" s="11">
        <v>22.68</v>
      </c>
      <c r="J33" s="11">
        <v>89.07</v>
      </c>
      <c r="K33" s="14">
        <v>7356</v>
      </c>
      <c r="L33" s="14">
        <f t="shared" si="1"/>
        <v>9229.06702593466</v>
      </c>
      <c r="M33" s="14">
        <f t="shared" si="2"/>
        <v>822033</v>
      </c>
      <c r="N33" s="11"/>
      <c r="O33" s="11" t="s">
        <v>23</v>
      </c>
      <c r="P33" s="11" t="s">
        <v>24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="2" customFormat="1" ht="18" customHeight="1" spans="1:26">
      <c r="A34" s="11">
        <v>30</v>
      </c>
      <c r="B34" s="11" t="s">
        <v>19</v>
      </c>
      <c r="C34" s="26" t="s">
        <v>27</v>
      </c>
      <c r="D34" s="11" t="s">
        <v>38</v>
      </c>
      <c r="E34" s="11" t="str">
        <f t="shared" si="0"/>
        <v>13F04</v>
      </c>
      <c r="F34" s="12" t="s">
        <v>22</v>
      </c>
      <c r="G34" s="11">
        <v>3</v>
      </c>
      <c r="H34" s="11">
        <v>108.87</v>
      </c>
      <c r="I34" s="11">
        <v>22.09</v>
      </c>
      <c r="J34" s="11">
        <v>86.78</v>
      </c>
      <c r="K34" s="14">
        <v>7389</v>
      </c>
      <c r="L34" s="14">
        <f t="shared" si="1"/>
        <v>9269.88280709841</v>
      </c>
      <c r="M34" s="14">
        <f t="shared" si="2"/>
        <v>804440.43</v>
      </c>
      <c r="N34" s="11"/>
      <c r="O34" s="11" t="s">
        <v>23</v>
      </c>
      <c r="P34" s="11" t="s">
        <v>24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="2" customFormat="1" ht="18" customHeight="1" spans="1:26">
      <c r="A35" s="11">
        <v>31</v>
      </c>
      <c r="B35" s="11" t="s">
        <v>19</v>
      </c>
      <c r="C35" s="26" t="s">
        <v>28</v>
      </c>
      <c r="D35" s="11" t="s">
        <v>38</v>
      </c>
      <c r="E35" s="11" t="str">
        <f t="shared" si="0"/>
        <v>13F05</v>
      </c>
      <c r="F35" s="12" t="s">
        <v>29</v>
      </c>
      <c r="G35" s="11">
        <v>3</v>
      </c>
      <c r="H35" s="11">
        <v>100.08</v>
      </c>
      <c r="I35" s="11">
        <v>20.31</v>
      </c>
      <c r="J35" s="11">
        <v>79.77</v>
      </c>
      <c r="K35" s="14">
        <v>7556</v>
      </c>
      <c r="L35" s="14">
        <f t="shared" si="1"/>
        <v>9479.81045505829</v>
      </c>
      <c r="M35" s="14">
        <f t="shared" si="2"/>
        <v>756204.48</v>
      </c>
      <c r="N35" s="11"/>
      <c r="O35" s="11" t="s">
        <v>23</v>
      </c>
      <c r="P35" s="11" t="s">
        <v>24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="2" customFormat="1" ht="18" customHeight="1" spans="1:26">
      <c r="A36" s="11">
        <v>32</v>
      </c>
      <c r="B36" s="11" t="s">
        <v>19</v>
      </c>
      <c r="C36" s="26" t="s">
        <v>20</v>
      </c>
      <c r="D36" s="11" t="s">
        <v>39</v>
      </c>
      <c r="E36" s="11" t="str">
        <f t="shared" si="0"/>
        <v>14F01</v>
      </c>
      <c r="F36" s="12" t="s">
        <v>22</v>
      </c>
      <c r="G36" s="11">
        <v>3</v>
      </c>
      <c r="H36" s="11">
        <v>113.43</v>
      </c>
      <c r="I36" s="11">
        <v>23.02</v>
      </c>
      <c r="J36" s="11">
        <v>90.41</v>
      </c>
      <c r="K36" s="14">
        <v>7222</v>
      </c>
      <c r="L36" s="14">
        <f t="shared" si="1"/>
        <v>9060.85012719832</v>
      </c>
      <c r="M36" s="14">
        <f t="shared" si="2"/>
        <v>819191.46</v>
      </c>
      <c r="N36" s="11"/>
      <c r="O36" s="11" t="s">
        <v>23</v>
      </c>
      <c r="P36" s="11" t="s">
        <v>24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="2" customFormat="1" ht="18" customHeight="1" spans="1:26">
      <c r="A37" s="11">
        <v>33</v>
      </c>
      <c r="B37" s="11" t="s">
        <v>19</v>
      </c>
      <c r="C37" s="26" t="s">
        <v>26</v>
      </c>
      <c r="D37" s="11" t="s">
        <v>39</v>
      </c>
      <c r="E37" s="11" t="str">
        <f t="shared" si="0"/>
        <v>14F03</v>
      </c>
      <c r="F37" s="12" t="s">
        <v>22</v>
      </c>
      <c r="G37" s="11">
        <v>3</v>
      </c>
      <c r="H37" s="11">
        <v>111.75</v>
      </c>
      <c r="I37" s="11">
        <v>22.68</v>
      </c>
      <c r="J37" s="11">
        <v>89.07</v>
      </c>
      <c r="K37" s="14">
        <v>7133</v>
      </c>
      <c r="L37" s="14">
        <f t="shared" si="1"/>
        <v>8949.28427079825</v>
      </c>
      <c r="M37" s="14">
        <f t="shared" si="2"/>
        <v>797112.75</v>
      </c>
      <c r="N37" s="11"/>
      <c r="O37" s="11" t="s">
        <v>23</v>
      </c>
      <c r="P37" s="11" t="s">
        <v>24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="2" customFormat="1" ht="18" customHeight="1" spans="1:26">
      <c r="A38" s="11">
        <v>34</v>
      </c>
      <c r="B38" s="11" t="s">
        <v>19</v>
      </c>
      <c r="C38" s="26" t="s">
        <v>27</v>
      </c>
      <c r="D38" s="11" t="s">
        <v>39</v>
      </c>
      <c r="E38" s="11" t="str">
        <f t="shared" si="0"/>
        <v>14F04</v>
      </c>
      <c r="F38" s="12" t="s">
        <v>22</v>
      </c>
      <c r="G38" s="11">
        <v>3</v>
      </c>
      <c r="H38" s="11">
        <v>108.87</v>
      </c>
      <c r="I38" s="11">
        <v>22.09</v>
      </c>
      <c r="J38" s="11">
        <v>86.78</v>
      </c>
      <c r="K38" s="14">
        <v>7167</v>
      </c>
      <c r="L38" s="14">
        <f t="shared" si="1"/>
        <v>8991.37232081125</v>
      </c>
      <c r="M38" s="14">
        <f t="shared" si="2"/>
        <v>780271.29</v>
      </c>
      <c r="N38" s="11"/>
      <c r="O38" s="11" t="s">
        <v>23</v>
      </c>
      <c r="P38" s="11" t="s">
        <v>24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="2" customFormat="1" ht="18" customHeight="1" spans="1:26">
      <c r="A39" s="11">
        <v>35</v>
      </c>
      <c r="B39" s="11" t="s">
        <v>19</v>
      </c>
      <c r="C39" s="26" t="s">
        <v>28</v>
      </c>
      <c r="D39" s="11" t="s">
        <v>39</v>
      </c>
      <c r="E39" s="11" t="str">
        <f t="shared" si="0"/>
        <v>14F05</v>
      </c>
      <c r="F39" s="12" t="s">
        <v>29</v>
      </c>
      <c r="G39" s="11">
        <v>3</v>
      </c>
      <c r="H39" s="11">
        <v>100.08</v>
      </c>
      <c r="I39" s="11">
        <v>20.31</v>
      </c>
      <c r="J39" s="11">
        <v>79.77</v>
      </c>
      <c r="K39" s="14">
        <v>7222</v>
      </c>
      <c r="L39" s="14">
        <f t="shared" si="1"/>
        <v>9060.77171869124</v>
      </c>
      <c r="M39" s="14">
        <f t="shared" si="2"/>
        <v>722777.76</v>
      </c>
      <c r="N39" s="11"/>
      <c r="O39" s="11" t="s">
        <v>23</v>
      </c>
      <c r="P39" s="11" t="s">
        <v>24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="2" customFormat="1" ht="18" customHeight="1" spans="1:26">
      <c r="A40" s="11">
        <v>36</v>
      </c>
      <c r="B40" s="11" t="s">
        <v>19</v>
      </c>
      <c r="C40" s="26" t="s">
        <v>26</v>
      </c>
      <c r="D40" s="11" t="s">
        <v>40</v>
      </c>
      <c r="E40" s="11" t="str">
        <f t="shared" si="0"/>
        <v>15F03</v>
      </c>
      <c r="F40" s="12" t="s">
        <v>22</v>
      </c>
      <c r="G40" s="11">
        <v>3</v>
      </c>
      <c r="H40" s="11">
        <v>111.75</v>
      </c>
      <c r="I40" s="11">
        <v>22.68</v>
      </c>
      <c r="J40" s="11">
        <v>89.07</v>
      </c>
      <c r="K40" s="14">
        <v>7356</v>
      </c>
      <c r="L40" s="14">
        <f t="shared" si="1"/>
        <v>9229.06702593466</v>
      </c>
      <c r="M40" s="14">
        <f t="shared" si="2"/>
        <v>822033</v>
      </c>
      <c r="N40" s="11"/>
      <c r="O40" s="11" t="s">
        <v>23</v>
      </c>
      <c r="P40" s="11" t="s">
        <v>24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="2" customFormat="1" ht="18" customHeight="1" spans="1:26">
      <c r="A41" s="11">
        <v>37</v>
      </c>
      <c r="B41" s="11" t="s">
        <v>19</v>
      </c>
      <c r="C41" s="26" t="s">
        <v>27</v>
      </c>
      <c r="D41" s="11" t="s">
        <v>40</v>
      </c>
      <c r="E41" s="11" t="str">
        <f t="shared" si="0"/>
        <v>15F04</v>
      </c>
      <c r="F41" s="12" t="s">
        <v>22</v>
      </c>
      <c r="G41" s="11">
        <v>3</v>
      </c>
      <c r="H41" s="11">
        <v>108.87</v>
      </c>
      <c r="I41" s="11">
        <v>22.09</v>
      </c>
      <c r="J41" s="11">
        <v>86.78</v>
      </c>
      <c r="K41" s="14">
        <v>7389</v>
      </c>
      <c r="L41" s="14">
        <f t="shared" si="1"/>
        <v>9269.88280709841</v>
      </c>
      <c r="M41" s="14">
        <f t="shared" si="2"/>
        <v>804440.43</v>
      </c>
      <c r="N41" s="11"/>
      <c r="O41" s="11" t="s">
        <v>23</v>
      </c>
      <c r="P41" s="11" t="s">
        <v>24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="2" customFormat="1" ht="18" customHeight="1" spans="1:26">
      <c r="A42" s="11">
        <v>38</v>
      </c>
      <c r="B42" s="11" t="s">
        <v>19</v>
      </c>
      <c r="C42" s="26" t="s">
        <v>28</v>
      </c>
      <c r="D42" s="11" t="s">
        <v>40</v>
      </c>
      <c r="E42" s="11" t="str">
        <f t="shared" si="0"/>
        <v>15F05</v>
      </c>
      <c r="F42" s="12" t="s">
        <v>29</v>
      </c>
      <c r="G42" s="11">
        <v>3</v>
      </c>
      <c r="H42" s="11">
        <v>100.08</v>
      </c>
      <c r="I42" s="11">
        <v>20.31</v>
      </c>
      <c r="J42" s="11">
        <v>79.77</v>
      </c>
      <c r="K42" s="14">
        <v>7556</v>
      </c>
      <c r="L42" s="14">
        <f t="shared" si="1"/>
        <v>9479.81045505829</v>
      </c>
      <c r="M42" s="14">
        <f t="shared" si="2"/>
        <v>756204.48</v>
      </c>
      <c r="N42" s="11"/>
      <c r="O42" s="11" t="s">
        <v>23</v>
      </c>
      <c r="P42" s="11" t="s">
        <v>24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="2" customFormat="1" ht="18" customHeight="1" spans="1:26">
      <c r="A43" s="11">
        <v>39</v>
      </c>
      <c r="B43" s="11" t="s">
        <v>19</v>
      </c>
      <c r="C43" s="26" t="s">
        <v>20</v>
      </c>
      <c r="D43" s="11" t="s">
        <v>41</v>
      </c>
      <c r="E43" s="11" t="str">
        <f t="shared" si="0"/>
        <v>16F01</v>
      </c>
      <c r="F43" s="12" t="s">
        <v>22</v>
      </c>
      <c r="G43" s="11">
        <v>3</v>
      </c>
      <c r="H43" s="11">
        <v>113.43</v>
      </c>
      <c r="I43" s="11">
        <v>23.02</v>
      </c>
      <c r="J43" s="11">
        <v>90.41</v>
      </c>
      <c r="K43" s="14">
        <v>7556</v>
      </c>
      <c r="L43" s="14">
        <f t="shared" si="1"/>
        <v>9479.89248976883</v>
      </c>
      <c r="M43" s="14">
        <f t="shared" si="2"/>
        <v>857077.08</v>
      </c>
      <c r="N43" s="11"/>
      <c r="O43" s="11" t="s">
        <v>23</v>
      </c>
      <c r="P43" s="11" t="s">
        <v>24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="2" customFormat="1" ht="18" customHeight="1" spans="1:26">
      <c r="A44" s="11">
        <v>40</v>
      </c>
      <c r="B44" s="11" t="s">
        <v>19</v>
      </c>
      <c r="C44" s="26" t="s">
        <v>25</v>
      </c>
      <c r="D44" s="11" t="s">
        <v>41</v>
      </c>
      <c r="E44" s="11" t="str">
        <f t="shared" si="0"/>
        <v>16F02</v>
      </c>
      <c r="F44" s="12" t="s">
        <v>22</v>
      </c>
      <c r="G44" s="11">
        <v>3</v>
      </c>
      <c r="H44" s="11">
        <v>117.83</v>
      </c>
      <c r="I44" s="11">
        <v>23.91</v>
      </c>
      <c r="J44" s="11">
        <v>93.92</v>
      </c>
      <c r="K44" s="14">
        <v>7500</v>
      </c>
      <c r="L44" s="14">
        <f t="shared" si="1"/>
        <v>9409.33773424191</v>
      </c>
      <c r="M44" s="14">
        <f t="shared" si="2"/>
        <v>883725</v>
      </c>
      <c r="N44" s="11"/>
      <c r="O44" s="11" t="s">
        <v>23</v>
      </c>
      <c r="P44" s="11" t="s">
        <v>24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="2" customFormat="1" ht="18" customHeight="1" spans="1:26">
      <c r="A45" s="11">
        <v>41</v>
      </c>
      <c r="B45" s="11" t="s">
        <v>19</v>
      </c>
      <c r="C45" s="26" t="s">
        <v>26</v>
      </c>
      <c r="D45" s="11" t="s">
        <v>41</v>
      </c>
      <c r="E45" s="11" t="str">
        <f t="shared" si="0"/>
        <v>16F03</v>
      </c>
      <c r="F45" s="12" t="s">
        <v>22</v>
      </c>
      <c r="G45" s="11">
        <v>3</v>
      </c>
      <c r="H45" s="11">
        <v>111.75</v>
      </c>
      <c r="I45" s="11">
        <v>22.68</v>
      </c>
      <c r="J45" s="11">
        <v>89.07</v>
      </c>
      <c r="K45" s="14">
        <v>7356</v>
      </c>
      <c r="L45" s="14">
        <f t="shared" si="1"/>
        <v>9229.06702593466</v>
      </c>
      <c r="M45" s="14">
        <f t="shared" si="2"/>
        <v>822033</v>
      </c>
      <c r="N45" s="11"/>
      <c r="O45" s="11" t="s">
        <v>23</v>
      </c>
      <c r="P45" s="11" t="s">
        <v>24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="2" customFormat="1" ht="18" customHeight="1" spans="1:26">
      <c r="A46" s="11">
        <v>42</v>
      </c>
      <c r="B46" s="11" t="s">
        <v>19</v>
      </c>
      <c r="C46" s="26" t="s">
        <v>27</v>
      </c>
      <c r="D46" s="11" t="s">
        <v>41</v>
      </c>
      <c r="E46" s="11" t="str">
        <f t="shared" si="0"/>
        <v>16F04</v>
      </c>
      <c r="F46" s="12" t="s">
        <v>22</v>
      </c>
      <c r="G46" s="11">
        <v>3</v>
      </c>
      <c r="H46" s="11">
        <v>108.87</v>
      </c>
      <c r="I46" s="11">
        <v>22.09</v>
      </c>
      <c r="J46" s="11">
        <v>86.78</v>
      </c>
      <c r="K46" s="14">
        <v>7389</v>
      </c>
      <c r="L46" s="14">
        <f t="shared" si="1"/>
        <v>9269.88280709841</v>
      </c>
      <c r="M46" s="14">
        <f t="shared" si="2"/>
        <v>804440.43</v>
      </c>
      <c r="N46" s="11"/>
      <c r="O46" s="11" t="s">
        <v>23</v>
      </c>
      <c r="P46" s="11" t="s">
        <v>24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="2" customFormat="1" ht="18" customHeight="1" spans="1:26">
      <c r="A47" s="11">
        <v>43</v>
      </c>
      <c r="B47" s="11" t="s">
        <v>19</v>
      </c>
      <c r="C47" s="26" t="s">
        <v>28</v>
      </c>
      <c r="D47" s="11" t="s">
        <v>41</v>
      </c>
      <c r="E47" s="11" t="str">
        <f t="shared" si="0"/>
        <v>16F05</v>
      </c>
      <c r="F47" s="12" t="s">
        <v>29</v>
      </c>
      <c r="G47" s="11">
        <v>3</v>
      </c>
      <c r="H47" s="11">
        <v>100.08</v>
      </c>
      <c r="I47" s="11">
        <v>20.31</v>
      </c>
      <c r="J47" s="11">
        <v>79.77</v>
      </c>
      <c r="K47" s="14">
        <v>7556</v>
      </c>
      <c r="L47" s="14">
        <f t="shared" si="1"/>
        <v>9479.81045505829</v>
      </c>
      <c r="M47" s="14">
        <f t="shared" si="2"/>
        <v>756204.48</v>
      </c>
      <c r="N47" s="11"/>
      <c r="O47" s="11" t="s">
        <v>23</v>
      </c>
      <c r="P47" s="11" t="s">
        <v>24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="2" customFormat="1" ht="18" customHeight="1" spans="1:26">
      <c r="A48" s="11">
        <v>44</v>
      </c>
      <c r="B48" s="11" t="s">
        <v>19</v>
      </c>
      <c r="C48" s="26" t="s">
        <v>20</v>
      </c>
      <c r="D48" s="11" t="s">
        <v>42</v>
      </c>
      <c r="E48" s="11" t="str">
        <f t="shared" si="0"/>
        <v>17F01</v>
      </c>
      <c r="F48" s="12" t="s">
        <v>22</v>
      </c>
      <c r="G48" s="11">
        <v>3</v>
      </c>
      <c r="H48" s="11">
        <v>113.43</v>
      </c>
      <c r="I48" s="11">
        <v>23.02</v>
      </c>
      <c r="J48" s="11">
        <v>90.41</v>
      </c>
      <c r="K48" s="14">
        <v>7556</v>
      </c>
      <c r="L48" s="14">
        <f t="shared" si="1"/>
        <v>9479.89248976883</v>
      </c>
      <c r="M48" s="14">
        <f t="shared" si="2"/>
        <v>857077.08</v>
      </c>
      <c r="N48" s="11"/>
      <c r="O48" s="11" t="s">
        <v>23</v>
      </c>
      <c r="P48" s="11" t="s">
        <v>24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="2" customFormat="1" ht="18" customHeight="1" spans="1:26">
      <c r="A49" s="11">
        <v>45</v>
      </c>
      <c r="B49" s="11" t="s">
        <v>19</v>
      </c>
      <c r="C49" s="26" t="s">
        <v>25</v>
      </c>
      <c r="D49" s="11" t="s">
        <v>42</v>
      </c>
      <c r="E49" s="11" t="str">
        <f t="shared" si="0"/>
        <v>17F02</v>
      </c>
      <c r="F49" s="12" t="s">
        <v>22</v>
      </c>
      <c r="G49" s="11">
        <v>3</v>
      </c>
      <c r="H49" s="11">
        <v>117.83</v>
      </c>
      <c r="I49" s="11">
        <v>23.91</v>
      </c>
      <c r="J49" s="11">
        <v>93.92</v>
      </c>
      <c r="K49" s="14">
        <v>7500</v>
      </c>
      <c r="L49" s="14">
        <f t="shared" si="1"/>
        <v>9409.33773424191</v>
      </c>
      <c r="M49" s="14">
        <f t="shared" si="2"/>
        <v>883725</v>
      </c>
      <c r="N49" s="11"/>
      <c r="O49" s="11" t="s">
        <v>23</v>
      </c>
      <c r="P49" s="11" t="s">
        <v>24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="2" customFormat="1" ht="18" customHeight="1" spans="1:26">
      <c r="A50" s="11">
        <v>46</v>
      </c>
      <c r="B50" s="11" t="s">
        <v>19</v>
      </c>
      <c r="C50" s="26" t="s">
        <v>26</v>
      </c>
      <c r="D50" s="11" t="s">
        <v>42</v>
      </c>
      <c r="E50" s="11" t="str">
        <f t="shared" si="0"/>
        <v>17F03</v>
      </c>
      <c r="F50" s="12" t="s">
        <v>22</v>
      </c>
      <c r="G50" s="11">
        <v>3</v>
      </c>
      <c r="H50" s="11">
        <v>111.75</v>
      </c>
      <c r="I50" s="11">
        <v>22.68</v>
      </c>
      <c r="J50" s="11">
        <v>89.07</v>
      </c>
      <c r="K50" s="14">
        <v>7356</v>
      </c>
      <c r="L50" s="14">
        <f t="shared" si="1"/>
        <v>9229.06702593466</v>
      </c>
      <c r="M50" s="14">
        <f t="shared" si="2"/>
        <v>822033</v>
      </c>
      <c r="N50" s="11"/>
      <c r="O50" s="11" t="s">
        <v>23</v>
      </c>
      <c r="P50" s="11" t="s">
        <v>24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="2" customFormat="1" ht="18" customHeight="1" spans="1:26">
      <c r="A51" s="11">
        <v>47</v>
      </c>
      <c r="B51" s="11" t="s">
        <v>19</v>
      </c>
      <c r="C51" s="26" t="s">
        <v>27</v>
      </c>
      <c r="D51" s="11" t="s">
        <v>42</v>
      </c>
      <c r="E51" s="11" t="str">
        <f t="shared" si="0"/>
        <v>17F04</v>
      </c>
      <c r="F51" s="12" t="s">
        <v>22</v>
      </c>
      <c r="G51" s="11">
        <v>3</v>
      </c>
      <c r="H51" s="11">
        <v>108.87</v>
      </c>
      <c r="I51" s="11">
        <v>22.09</v>
      </c>
      <c r="J51" s="11">
        <v>86.78</v>
      </c>
      <c r="K51" s="14">
        <v>7389</v>
      </c>
      <c r="L51" s="14">
        <f t="shared" si="1"/>
        <v>9269.88280709841</v>
      </c>
      <c r="M51" s="14">
        <f t="shared" si="2"/>
        <v>804440.43</v>
      </c>
      <c r="N51" s="11"/>
      <c r="O51" s="11" t="s">
        <v>23</v>
      </c>
      <c r="P51" s="11" t="s">
        <v>24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="2" customFormat="1" ht="18" customHeight="1" spans="1:26">
      <c r="A52" s="11">
        <v>48</v>
      </c>
      <c r="B52" s="11" t="s">
        <v>19</v>
      </c>
      <c r="C52" s="26" t="s">
        <v>28</v>
      </c>
      <c r="D52" s="11" t="s">
        <v>42</v>
      </c>
      <c r="E52" s="11" t="str">
        <f t="shared" si="0"/>
        <v>17F05</v>
      </c>
      <c r="F52" s="12" t="s">
        <v>29</v>
      </c>
      <c r="G52" s="11">
        <v>3</v>
      </c>
      <c r="H52" s="11">
        <v>100.08</v>
      </c>
      <c r="I52" s="11">
        <v>20.31</v>
      </c>
      <c r="J52" s="11">
        <v>79.77</v>
      </c>
      <c r="K52" s="14">
        <v>7556</v>
      </c>
      <c r="L52" s="14">
        <f t="shared" si="1"/>
        <v>9479.81045505829</v>
      </c>
      <c r="M52" s="14">
        <f t="shared" si="2"/>
        <v>756204.48</v>
      </c>
      <c r="N52" s="11"/>
      <c r="O52" s="11" t="s">
        <v>23</v>
      </c>
      <c r="P52" s="11" t="s">
        <v>24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="2" customFormat="1" ht="18" customHeight="1" spans="1:26">
      <c r="A53" s="11">
        <v>49</v>
      </c>
      <c r="B53" s="11" t="s">
        <v>19</v>
      </c>
      <c r="C53" s="26" t="s">
        <v>20</v>
      </c>
      <c r="D53" s="11" t="s">
        <v>43</v>
      </c>
      <c r="E53" s="11" t="str">
        <f t="shared" si="0"/>
        <v>18F01</v>
      </c>
      <c r="F53" s="12" t="s">
        <v>22</v>
      </c>
      <c r="G53" s="11">
        <v>3</v>
      </c>
      <c r="H53" s="11">
        <v>113.43</v>
      </c>
      <c r="I53" s="11">
        <v>23.02</v>
      </c>
      <c r="J53" s="11">
        <v>90.41</v>
      </c>
      <c r="K53" s="14">
        <v>7167</v>
      </c>
      <c r="L53" s="14">
        <f t="shared" si="1"/>
        <v>8991.84614533791</v>
      </c>
      <c r="M53" s="14">
        <f t="shared" si="2"/>
        <v>812952.81</v>
      </c>
      <c r="N53" s="11"/>
      <c r="O53" s="11" t="s">
        <v>23</v>
      </c>
      <c r="P53" s="11" t="s">
        <v>24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="2" customFormat="1" ht="18" customHeight="1" spans="1:26">
      <c r="A54" s="11">
        <v>50</v>
      </c>
      <c r="B54" s="11" t="s">
        <v>19</v>
      </c>
      <c r="C54" s="26" t="s">
        <v>25</v>
      </c>
      <c r="D54" s="11" t="s">
        <v>43</v>
      </c>
      <c r="E54" s="11" t="str">
        <f t="shared" si="0"/>
        <v>18F02</v>
      </c>
      <c r="F54" s="12" t="s">
        <v>22</v>
      </c>
      <c r="G54" s="11">
        <v>3</v>
      </c>
      <c r="H54" s="11">
        <v>117.83</v>
      </c>
      <c r="I54" s="11">
        <v>23.91</v>
      </c>
      <c r="J54" s="11">
        <v>93.92</v>
      </c>
      <c r="K54" s="14">
        <v>7111</v>
      </c>
      <c r="L54" s="14">
        <f t="shared" si="1"/>
        <v>8921.30675042589</v>
      </c>
      <c r="M54" s="14">
        <f t="shared" si="2"/>
        <v>837889.13</v>
      </c>
      <c r="N54" s="11"/>
      <c r="O54" s="11" t="s">
        <v>23</v>
      </c>
      <c r="P54" s="11" t="s">
        <v>24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="2" customFormat="1" ht="18" customHeight="1" spans="1:26">
      <c r="A55" s="11">
        <v>51</v>
      </c>
      <c r="B55" s="11" t="s">
        <v>19</v>
      </c>
      <c r="C55" s="26" t="s">
        <v>26</v>
      </c>
      <c r="D55" s="11" t="s">
        <v>43</v>
      </c>
      <c r="E55" s="11" t="str">
        <f t="shared" si="0"/>
        <v>18F03</v>
      </c>
      <c r="F55" s="12" t="s">
        <v>22</v>
      </c>
      <c r="G55" s="11">
        <v>3</v>
      </c>
      <c r="H55" s="11">
        <v>111.75</v>
      </c>
      <c r="I55" s="11">
        <v>22.68</v>
      </c>
      <c r="J55" s="11">
        <v>89.07</v>
      </c>
      <c r="K55" s="14">
        <v>7078</v>
      </c>
      <c r="L55" s="14">
        <f t="shared" si="1"/>
        <v>8880.27955540586</v>
      </c>
      <c r="M55" s="14">
        <f t="shared" si="2"/>
        <v>790966.5</v>
      </c>
      <c r="N55" s="11"/>
      <c r="O55" s="11" t="s">
        <v>23</v>
      </c>
      <c r="P55" s="11" t="s">
        <v>24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="2" customFormat="1" ht="18" customHeight="1" spans="1:26">
      <c r="A56" s="11">
        <v>52</v>
      </c>
      <c r="B56" s="11" t="s">
        <v>19</v>
      </c>
      <c r="C56" s="26" t="s">
        <v>27</v>
      </c>
      <c r="D56" s="11" t="s">
        <v>43</v>
      </c>
      <c r="E56" s="11" t="str">
        <f t="shared" si="0"/>
        <v>18F04</v>
      </c>
      <c r="F56" s="12" t="s">
        <v>22</v>
      </c>
      <c r="G56" s="11">
        <v>3</v>
      </c>
      <c r="H56" s="11">
        <v>108.87</v>
      </c>
      <c r="I56" s="11">
        <v>22.09</v>
      </c>
      <c r="J56" s="11">
        <v>86.78</v>
      </c>
      <c r="K56" s="14">
        <v>7111</v>
      </c>
      <c r="L56" s="14">
        <f t="shared" si="1"/>
        <v>8921.11742336944</v>
      </c>
      <c r="M56" s="14">
        <f t="shared" si="2"/>
        <v>774174.57</v>
      </c>
      <c r="N56" s="11"/>
      <c r="O56" s="11" t="s">
        <v>23</v>
      </c>
      <c r="P56" s="11" t="s">
        <v>24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="2" customFormat="1" ht="18" customHeight="1" spans="1:26">
      <c r="A57" s="11">
        <v>53</v>
      </c>
      <c r="B57" s="11" t="s">
        <v>19</v>
      </c>
      <c r="C57" s="26" t="s">
        <v>28</v>
      </c>
      <c r="D57" s="11" t="s">
        <v>43</v>
      </c>
      <c r="E57" s="11" t="str">
        <f t="shared" si="0"/>
        <v>18F05</v>
      </c>
      <c r="F57" s="12" t="s">
        <v>29</v>
      </c>
      <c r="G57" s="11">
        <v>3</v>
      </c>
      <c r="H57" s="11">
        <v>100.08</v>
      </c>
      <c r="I57" s="11">
        <v>20.31</v>
      </c>
      <c r="J57" s="11">
        <v>79.77</v>
      </c>
      <c r="K57" s="14">
        <v>7167</v>
      </c>
      <c r="L57" s="14">
        <f t="shared" si="1"/>
        <v>8991.76833396014</v>
      </c>
      <c r="M57" s="14">
        <f t="shared" si="2"/>
        <v>717273.36</v>
      </c>
      <c r="N57" s="11"/>
      <c r="O57" s="11" t="s">
        <v>23</v>
      </c>
      <c r="P57" s="11" t="s">
        <v>24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="2" customFormat="1" ht="18" customHeight="1" spans="1:26">
      <c r="A58" s="11">
        <v>54</v>
      </c>
      <c r="B58" s="11" t="s">
        <v>19</v>
      </c>
      <c r="C58" s="26" t="s">
        <v>20</v>
      </c>
      <c r="D58" s="11" t="s">
        <v>44</v>
      </c>
      <c r="E58" s="11" t="str">
        <f t="shared" si="0"/>
        <v>19F01</v>
      </c>
      <c r="F58" s="12" t="s">
        <v>22</v>
      </c>
      <c r="G58" s="11">
        <v>3</v>
      </c>
      <c r="H58" s="11">
        <v>113.43</v>
      </c>
      <c r="I58" s="11">
        <v>23.02</v>
      </c>
      <c r="J58" s="11">
        <v>90.41</v>
      </c>
      <c r="K58" s="14">
        <v>7556</v>
      </c>
      <c r="L58" s="14">
        <f t="shared" si="1"/>
        <v>9479.89248976883</v>
      </c>
      <c r="M58" s="14">
        <f t="shared" si="2"/>
        <v>857077.08</v>
      </c>
      <c r="N58" s="11"/>
      <c r="O58" s="11" t="s">
        <v>23</v>
      </c>
      <c r="P58" s="11" t="s">
        <v>24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="2" customFormat="1" ht="18" customHeight="1" spans="1:26">
      <c r="A59" s="11">
        <v>55</v>
      </c>
      <c r="B59" s="11" t="s">
        <v>19</v>
      </c>
      <c r="C59" s="26" t="s">
        <v>25</v>
      </c>
      <c r="D59" s="11" t="s">
        <v>44</v>
      </c>
      <c r="E59" s="11" t="str">
        <f t="shared" si="0"/>
        <v>19F02</v>
      </c>
      <c r="F59" s="12" t="s">
        <v>22</v>
      </c>
      <c r="G59" s="11">
        <v>3</v>
      </c>
      <c r="H59" s="11">
        <v>117.83</v>
      </c>
      <c r="I59" s="11">
        <v>23.91</v>
      </c>
      <c r="J59" s="11">
        <v>93.92</v>
      </c>
      <c r="K59" s="14">
        <v>7500</v>
      </c>
      <c r="L59" s="14">
        <f t="shared" si="1"/>
        <v>9409.33773424191</v>
      </c>
      <c r="M59" s="14">
        <f t="shared" si="2"/>
        <v>883725</v>
      </c>
      <c r="N59" s="11"/>
      <c r="O59" s="11" t="s">
        <v>23</v>
      </c>
      <c r="P59" s="11" t="s">
        <v>24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="2" customFormat="1" ht="18" customHeight="1" spans="1:26">
      <c r="A60" s="11">
        <v>56</v>
      </c>
      <c r="B60" s="11" t="s">
        <v>19</v>
      </c>
      <c r="C60" s="26" t="s">
        <v>26</v>
      </c>
      <c r="D60" s="11" t="s">
        <v>44</v>
      </c>
      <c r="E60" s="11" t="str">
        <f t="shared" si="0"/>
        <v>19F03</v>
      </c>
      <c r="F60" s="12" t="s">
        <v>22</v>
      </c>
      <c r="G60" s="11">
        <v>3</v>
      </c>
      <c r="H60" s="11">
        <v>111.75</v>
      </c>
      <c r="I60" s="11">
        <v>22.68</v>
      </c>
      <c r="J60" s="11">
        <v>89.07</v>
      </c>
      <c r="K60" s="14">
        <v>7356</v>
      </c>
      <c r="L60" s="14">
        <f t="shared" si="1"/>
        <v>9229.06702593466</v>
      </c>
      <c r="M60" s="14">
        <f t="shared" si="2"/>
        <v>822033</v>
      </c>
      <c r="N60" s="11"/>
      <c r="O60" s="11" t="s">
        <v>23</v>
      </c>
      <c r="P60" s="11" t="s">
        <v>24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="2" customFormat="1" ht="18" customHeight="1" spans="1:26">
      <c r="A61" s="11">
        <v>57</v>
      </c>
      <c r="B61" s="11" t="s">
        <v>19</v>
      </c>
      <c r="C61" s="26" t="s">
        <v>27</v>
      </c>
      <c r="D61" s="11" t="s">
        <v>44</v>
      </c>
      <c r="E61" s="11" t="str">
        <f t="shared" si="0"/>
        <v>19F04</v>
      </c>
      <c r="F61" s="12" t="s">
        <v>22</v>
      </c>
      <c r="G61" s="11">
        <v>3</v>
      </c>
      <c r="H61" s="11">
        <v>108.87</v>
      </c>
      <c r="I61" s="11">
        <v>22.09</v>
      </c>
      <c r="J61" s="11">
        <v>86.78</v>
      </c>
      <c r="K61" s="14">
        <v>7389</v>
      </c>
      <c r="L61" s="14">
        <f t="shared" si="1"/>
        <v>9269.88280709841</v>
      </c>
      <c r="M61" s="14">
        <f t="shared" si="2"/>
        <v>804440.43</v>
      </c>
      <c r="N61" s="11"/>
      <c r="O61" s="11" t="s">
        <v>23</v>
      </c>
      <c r="P61" s="11" t="s">
        <v>24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="2" customFormat="1" ht="18" customHeight="1" spans="1:26">
      <c r="A62" s="11">
        <v>58</v>
      </c>
      <c r="B62" s="11" t="s">
        <v>19</v>
      </c>
      <c r="C62" s="26" t="s">
        <v>28</v>
      </c>
      <c r="D62" s="11" t="s">
        <v>44</v>
      </c>
      <c r="E62" s="11" t="str">
        <f t="shared" si="0"/>
        <v>19F05</v>
      </c>
      <c r="F62" s="12" t="s">
        <v>29</v>
      </c>
      <c r="G62" s="11">
        <v>3</v>
      </c>
      <c r="H62" s="11">
        <v>100.08</v>
      </c>
      <c r="I62" s="11">
        <v>20.31</v>
      </c>
      <c r="J62" s="11">
        <v>79.77</v>
      </c>
      <c r="K62" s="14">
        <v>7556</v>
      </c>
      <c r="L62" s="14">
        <f t="shared" si="1"/>
        <v>9479.81045505829</v>
      </c>
      <c r="M62" s="14">
        <f t="shared" si="2"/>
        <v>756204.48</v>
      </c>
      <c r="N62" s="11"/>
      <c r="O62" s="11" t="s">
        <v>23</v>
      </c>
      <c r="P62" s="11" t="s">
        <v>24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="2" customFormat="1" ht="18" customHeight="1" spans="1:26">
      <c r="A63" s="11">
        <v>59</v>
      </c>
      <c r="B63" s="11" t="s">
        <v>19</v>
      </c>
      <c r="C63" s="26" t="s">
        <v>26</v>
      </c>
      <c r="D63" s="11" t="s">
        <v>45</v>
      </c>
      <c r="E63" s="11" t="str">
        <f t="shared" si="0"/>
        <v>20F03</v>
      </c>
      <c r="F63" s="12" t="s">
        <v>22</v>
      </c>
      <c r="G63" s="11">
        <v>3</v>
      </c>
      <c r="H63" s="11">
        <v>111.75</v>
      </c>
      <c r="I63" s="11">
        <v>22.68</v>
      </c>
      <c r="J63" s="11">
        <v>89.07</v>
      </c>
      <c r="K63" s="14">
        <v>7300</v>
      </c>
      <c r="L63" s="14">
        <f t="shared" si="1"/>
        <v>9158.80767935332</v>
      </c>
      <c r="M63" s="14">
        <f t="shared" si="2"/>
        <v>815775</v>
      </c>
      <c r="N63" s="11"/>
      <c r="O63" s="11" t="s">
        <v>23</v>
      </c>
      <c r="P63" s="11" t="s">
        <v>24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="2" customFormat="1" ht="18" customHeight="1" spans="1:26">
      <c r="A64" s="11">
        <v>60</v>
      </c>
      <c r="B64" s="11" t="s">
        <v>19</v>
      </c>
      <c r="C64" s="26" t="s">
        <v>27</v>
      </c>
      <c r="D64" s="11" t="s">
        <v>45</v>
      </c>
      <c r="E64" s="11" t="str">
        <f t="shared" si="0"/>
        <v>20F04</v>
      </c>
      <c r="F64" s="12" t="s">
        <v>22</v>
      </c>
      <c r="G64" s="11">
        <v>3</v>
      </c>
      <c r="H64" s="11">
        <v>108.87</v>
      </c>
      <c r="I64" s="11">
        <v>22.09</v>
      </c>
      <c r="J64" s="11">
        <v>86.78</v>
      </c>
      <c r="K64" s="14">
        <v>7333</v>
      </c>
      <c r="L64" s="14">
        <f t="shared" si="1"/>
        <v>9199.6279096566</v>
      </c>
      <c r="M64" s="14">
        <f t="shared" si="2"/>
        <v>798343.71</v>
      </c>
      <c r="N64" s="11"/>
      <c r="O64" s="11" t="s">
        <v>23</v>
      </c>
      <c r="P64" s="11" t="s">
        <v>24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="2" customFormat="1" ht="18" customHeight="1" spans="1:26">
      <c r="A65" s="11">
        <v>61</v>
      </c>
      <c r="B65" s="11" t="s">
        <v>19</v>
      </c>
      <c r="C65" s="26" t="s">
        <v>28</v>
      </c>
      <c r="D65" s="11" t="s">
        <v>45</v>
      </c>
      <c r="E65" s="11" t="str">
        <f t="shared" si="0"/>
        <v>20F05</v>
      </c>
      <c r="F65" s="12" t="s">
        <v>29</v>
      </c>
      <c r="G65" s="11">
        <v>3</v>
      </c>
      <c r="H65" s="11">
        <v>100.08</v>
      </c>
      <c r="I65" s="11">
        <v>20.31</v>
      </c>
      <c r="J65" s="11">
        <v>79.77</v>
      </c>
      <c r="K65" s="14">
        <v>7500</v>
      </c>
      <c r="L65" s="14">
        <f t="shared" si="1"/>
        <v>9409.55246333208</v>
      </c>
      <c r="M65" s="14">
        <f t="shared" si="2"/>
        <v>750600</v>
      </c>
      <c r="N65" s="11"/>
      <c r="O65" s="11" t="s">
        <v>23</v>
      </c>
      <c r="P65" s="11" t="s">
        <v>24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="2" customFormat="1" ht="18" customHeight="1" spans="1:26">
      <c r="A66" s="11">
        <v>62</v>
      </c>
      <c r="B66" s="11" t="s">
        <v>19</v>
      </c>
      <c r="C66" s="26" t="s">
        <v>25</v>
      </c>
      <c r="D66" s="11" t="s">
        <v>46</v>
      </c>
      <c r="E66" s="11" t="str">
        <f t="shared" si="0"/>
        <v>21F02</v>
      </c>
      <c r="F66" s="12" t="s">
        <v>22</v>
      </c>
      <c r="G66" s="11">
        <v>3</v>
      </c>
      <c r="H66" s="11">
        <v>117.83</v>
      </c>
      <c r="I66" s="11">
        <v>23.91</v>
      </c>
      <c r="J66" s="11">
        <v>93.92</v>
      </c>
      <c r="K66" s="14">
        <v>7320</v>
      </c>
      <c r="L66" s="14">
        <f t="shared" si="1"/>
        <v>9183.5136286201</v>
      </c>
      <c r="M66" s="14">
        <f t="shared" si="2"/>
        <v>862515.6</v>
      </c>
      <c r="N66" s="11"/>
      <c r="O66" s="11" t="s">
        <v>23</v>
      </c>
      <c r="P66" s="11" t="s">
        <v>24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="2" customFormat="1" ht="18" customHeight="1" spans="1:26">
      <c r="A67" s="11">
        <v>63</v>
      </c>
      <c r="B67" s="11" t="s">
        <v>19</v>
      </c>
      <c r="C67" s="26" t="s">
        <v>26</v>
      </c>
      <c r="D67" s="11" t="s">
        <v>46</v>
      </c>
      <c r="E67" s="11" t="str">
        <f t="shared" si="0"/>
        <v>21F03</v>
      </c>
      <c r="F67" s="12" t="s">
        <v>22</v>
      </c>
      <c r="G67" s="11">
        <v>3</v>
      </c>
      <c r="H67" s="11">
        <v>111.75</v>
      </c>
      <c r="I67" s="11">
        <v>22.68</v>
      </c>
      <c r="J67" s="11">
        <v>89.07</v>
      </c>
      <c r="K67" s="14">
        <v>7244</v>
      </c>
      <c r="L67" s="14">
        <f t="shared" si="1"/>
        <v>9088.54833277198</v>
      </c>
      <c r="M67" s="14">
        <f t="shared" si="2"/>
        <v>809517</v>
      </c>
      <c r="N67" s="11"/>
      <c r="O67" s="11" t="s">
        <v>23</v>
      </c>
      <c r="P67" s="11" t="s">
        <v>24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="2" customFormat="1" ht="18" customHeight="1" spans="1:26">
      <c r="A68" s="11">
        <v>64</v>
      </c>
      <c r="B68" s="11" t="s">
        <v>19</v>
      </c>
      <c r="C68" s="26" t="s">
        <v>27</v>
      </c>
      <c r="D68" s="11" t="s">
        <v>46</v>
      </c>
      <c r="E68" s="11" t="str">
        <f t="shared" si="0"/>
        <v>21F04</v>
      </c>
      <c r="F68" s="12" t="s">
        <v>22</v>
      </c>
      <c r="G68" s="11">
        <v>3</v>
      </c>
      <c r="H68" s="11">
        <v>108.87</v>
      </c>
      <c r="I68" s="11">
        <v>22.09</v>
      </c>
      <c r="J68" s="11">
        <v>86.78</v>
      </c>
      <c r="K68" s="14">
        <v>7278</v>
      </c>
      <c r="L68" s="14">
        <f t="shared" si="1"/>
        <v>9130.62756395483</v>
      </c>
      <c r="M68" s="14">
        <f t="shared" si="2"/>
        <v>792355.86</v>
      </c>
      <c r="N68" s="11"/>
      <c r="O68" s="11" t="s">
        <v>23</v>
      </c>
      <c r="P68" s="11" t="s">
        <v>24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="2" customFormat="1" ht="18" customHeight="1" spans="1:26">
      <c r="A69" s="11">
        <v>65</v>
      </c>
      <c r="B69" s="11" t="s">
        <v>19</v>
      </c>
      <c r="C69" s="26" t="s">
        <v>28</v>
      </c>
      <c r="D69" s="11" t="s">
        <v>46</v>
      </c>
      <c r="E69" s="11" t="str">
        <f t="shared" ref="E69:E112" si="3">D69&amp;C69</f>
        <v>21F05</v>
      </c>
      <c r="F69" s="12" t="s">
        <v>29</v>
      </c>
      <c r="G69" s="11">
        <v>3</v>
      </c>
      <c r="H69" s="11">
        <v>100.08</v>
      </c>
      <c r="I69" s="11">
        <v>20.31</v>
      </c>
      <c r="J69" s="11">
        <v>79.77</v>
      </c>
      <c r="K69" s="14">
        <v>7500</v>
      </c>
      <c r="L69" s="14">
        <f t="shared" ref="L69:L112" si="4">M69/J69</f>
        <v>9409.55246333208</v>
      </c>
      <c r="M69" s="14">
        <f t="shared" ref="M69:M112" si="5">+K69*H69</f>
        <v>750600</v>
      </c>
      <c r="N69" s="11"/>
      <c r="O69" s="11" t="s">
        <v>23</v>
      </c>
      <c r="P69" s="11" t="s">
        <v>24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="2" customFormat="1" ht="18" customHeight="1" spans="1:26">
      <c r="A70" s="11">
        <v>66</v>
      </c>
      <c r="B70" s="11" t="s">
        <v>19</v>
      </c>
      <c r="C70" s="26" t="s">
        <v>26</v>
      </c>
      <c r="D70" s="11" t="s">
        <v>47</v>
      </c>
      <c r="E70" s="11" t="str">
        <f t="shared" si="3"/>
        <v>22F03</v>
      </c>
      <c r="F70" s="12" t="s">
        <v>22</v>
      </c>
      <c r="G70" s="11">
        <v>3</v>
      </c>
      <c r="H70" s="11">
        <v>111.75</v>
      </c>
      <c r="I70" s="11">
        <v>22.68</v>
      </c>
      <c r="J70" s="11">
        <v>89.07</v>
      </c>
      <c r="K70" s="14">
        <v>7244</v>
      </c>
      <c r="L70" s="14">
        <f t="shared" si="4"/>
        <v>9088.54833277198</v>
      </c>
      <c r="M70" s="14">
        <f t="shared" si="5"/>
        <v>809517</v>
      </c>
      <c r="N70" s="11"/>
      <c r="O70" s="11" t="s">
        <v>23</v>
      </c>
      <c r="P70" s="11" t="s">
        <v>24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="2" customFormat="1" ht="18" customHeight="1" spans="1:26">
      <c r="A71" s="11">
        <v>67</v>
      </c>
      <c r="B71" s="11" t="s">
        <v>19</v>
      </c>
      <c r="C71" s="26" t="s">
        <v>27</v>
      </c>
      <c r="D71" s="11" t="s">
        <v>47</v>
      </c>
      <c r="E71" s="11" t="str">
        <f t="shared" si="3"/>
        <v>22F04</v>
      </c>
      <c r="F71" s="12" t="s">
        <v>22</v>
      </c>
      <c r="G71" s="11">
        <v>3</v>
      </c>
      <c r="H71" s="11">
        <v>108.87</v>
      </c>
      <c r="I71" s="11">
        <v>22.09</v>
      </c>
      <c r="J71" s="11">
        <v>86.78</v>
      </c>
      <c r="K71" s="14">
        <v>7278</v>
      </c>
      <c r="L71" s="14">
        <f t="shared" si="4"/>
        <v>9130.62756395483</v>
      </c>
      <c r="M71" s="14">
        <f t="shared" si="5"/>
        <v>792355.86</v>
      </c>
      <c r="N71" s="11"/>
      <c r="O71" s="11" t="s">
        <v>23</v>
      </c>
      <c r="P71" s="11" t="s">
        <v>24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="2" customFormat="1" ht="18" customHeight="1" spans="1:26">
      <c r="A72" s="11">
        <v>68</v>
      </c>
      <c r="B72" s="11" t="s">
        <v>19</v>
      </c>
      <c r="C72" s="26" t="s">
        <v>28</v>
      </c>
      <c r="D72" s="11" t="s">
        <v>47</v>
      </c>
      <c r="E72" s="11" t="str">
        <f t="shared" si="3"/>
        <v>22F05</v>
      </c>
      <c r="F72" s="12" t="s">
        <v>29</v>
      </c>
      <c r="G72" s="11">
        <v>3</v>
      </c>
      <c r="H72" s="11">
        <v>100.08</v>
      </c>
      <c r="I72" s="11">
        <v>20.31</v>
      </c>
      <c r="J72" s="11">
        <v>79.77</v>
      </c>
      <c r="K72" s="14">
        <v>7440</v>
      </c>
      <c r="L72" s="14">
        <f t="shared" si="4"/>
        <v>9334.27604362542</v>
      </c>
      <c r="M72" s="14">
        <f t="shared" si="5"/>
        <v>744595.2</v>
      </c>
      <c r="N72" s="11"/>
      <c r="O72" s="11" t="s">
        <v>23</v>
      </c>
      <c r="P72" s="11" t="s">
        <v>24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="2" customFormat="1" ht="18" customHeight="1" spans="1:26">
      <c r="A73" s="11">
        <v>69</v>
      </c>
      <c r="B73" s="11" t="s">
        <v>19</v>
      </c>
      <c r="C73" s="26" t="s">
        <v>20</v>
      </c>
      <c r="D73" s="11" t="s">
        <v>48</v>
      </c>
      <c r="E73" s="11" t="str">
        <f t="shared" si="3"/>
        <v>23F01</v>
      </c>
      <c r="F73" s="12" t="s">
        <v>22</v>
      </c>
      <c r="G73" s="11">
        <v>3</v>
      </c>
      <c r="H73" s="11">
        <v>113.43</v>
      </c>
      <c r="I73" s="11">
        <v>23.02</v>
      </c>
      <c r="J73" s="11">
        <v>90.41</v>
      </c>
      <c r="K73" s="14">
        <v>7389</v>
      </c>
      <c r="L73" s="14">
        <f t="shared" si="4"/>
        <v>9270.37130848358</v>
      </c>
      <c r="M73" s="14">
        <f t="shared" si="5"/>
        <v>838134.27</v>
      </c>
      <c r="N73" s="11"/>
      <c r="O73" s="11" t="s">
        <v>23</v>
      </c>
      <c r="P73" s="11" t="s">
        <v>24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="2" customFormat="1" ht="18" customHeight="1" spans="1:26">
      <c r="A74" s="11">
        <v>70</v>
      </c>
      <c r="B74" s="11" t="s">
        <v>19</v>
      </c>
      <c r="C74" s="26" t="s">
        <v>26</v>
      </c>
      <c r="D74" s="11" t="s">
        <v>48</v>
      </c>
      <c r="E74" s="11" t="str">
        <f t="shared" si="3"/>
        <v>23F03</v>
      </c>
      <c r="F74" s="12" t="s">
        <v>22</v>
      </c>
      <c r="G74" s="11">
        <v>3</v>
      </c>
      <c r="H74" s="11">
        <v>111.75</v>
      </c>
      <c r="I74" s="11">
        <v>22.68</v>
      </c>
      <c r="J74" s="11">
        <v>89.07</v>
      </c>
      <c r="K74" s="14">
        <v>7244</v>
      </c>
      <c r="L74" s="14">
        <f t="shared" si="4"/>
        <v>9088.54833277198</v>
      </c>
      <c r="M74" s="14">
        <f t="shared" si="5"/>
        <v>809517</v>
      </c>
      <c r="N74" s="11"/>
      <c r="O74" s="11" t="s">
        <v>23</v>
      </c>
      <c r="P74" s="11" t="s">
        <v>24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="2" customFormat="1" ht="18" customHeight="1" spans="1:26">
      <c r="A75" s="11">
        <v>71</v>
      </c>
      <c r="B75" s="11" t="s">
        <v>19</v>
      </c>
      <c r="C75" s="26" t="s">
        <v>27</v>
      </c>
      <c r="D75" s="11" t="s">
        <v>48</v>
      </c>
      <c r="E75" s="11" t="str">
        <f t="shared" si="3"/>
        <v>23F04</v>
      </c>
      <c r="F75" s="12" t="s">
        <v>22</v>
      </c>
      <c r="G75" s="11">
        <v>3</v>
      </c>
      <c r="H75" s="11">
        <v>108.87</v>
      </c>
      <c r="I75" s="11">
        <v>22.09</v>
      </c>
      <c r="J75" s="11">
        <v>86.78</v>
      </c>
      <c r="K75" s="14">
        <v>7278</v>
      </c>
      <c r="L75" s="14">
        <f t="shared" si="4"/>
        <v>9130.62756395483</v>
      </c>
      <c r="M75" s="14">
        <f t="shared" si="5"/>
        <v>792355.86</v>
      </c>
      <c r="N75" s="11"/>
      <c r="O75" s="11" t="s">
        <v>23</v>
      </c>
      <c r="P75" s="11" t="s">
        <v>24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="2" customFormat="1" ht="18" customHeight="1" spans="1:26">
      <c r="A76" s="11">
        <v>72</v>
      </c>
      <c r="B76" s="11" t="s">
        <v>19</v>
      </c>
      <c r="C76" s="26" t="s">
        <v>28</v>
      </c>
      <c r="D76" s="11" t="s">
        <v>48</v>
      </c>
      <c r="E76" s="11" t="str">
        <f t="shared" si="3"/>
        <v>23F05</v>
      </c>
      <c r="F76" s="12" t="s">
        <v>29</v>
      </c>
      <c r="G76" s="11">
        <v>3</v>
      </c>
      <c r="H76" s="11">
        <v>100.08</v>
      </c>
      <c r="I76" s="11">
        <v>20.31</v>
      </c>
      <c r="J76" s="11">
        <v>79.77</v>
      </c>
      <c r="K76" s="14">
        <v>7389</v>
      </c>
      <c r="L76" s="14">
        <f t="shared" si="4"/>
        <v>9270.29108687477</v>
      </c>
      <c r="M76" s="14">
        <f t="shared" si="5"/>
        <v>739491.12</v>
      </c>
      <c r="N76" s="11"/>
      <c r="O76" s="11" t="s">
        <v>23</v>
      </c>
      <c r="P76" s="11" t="s">
        <v>24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="2" customFormat="1" ht="18" customHeight="1" spans="1:26">
      <c r="A77" s="11">
        <v>73</v>
      </c>
      <c r="B77" s="11" t="s">
        <v>19</v>
      </c>
      <c r="C77" s="26" t="s">
        <v>20</v>
      </c>
      <c r="D77" s="11" t="s">
        <v>49</v>
      </c>
      <c r="E77" s="11" t="str">
        <f t="shared" si="3"/>
        <v>24F01</v>
      </c>
      <c r="F77" s="12" t="s">
        <v>22</v>
      </c>
      <c r="G77" s="11">
        <v>3</v>
      </c>
      <c r="H77" s="11">
        <v>113.43</v>
      </c>
      <c r="I77" s="11">
        <v>23.02</v>
      </c>
      <c r="J77" s="11">
        <v>90.41</v>
      </c>
      <c r="K77" s="14">
        <v>7167</v>
      </c>
      <c r="L77" s="14">
        <f t="shared" si="4"/>
        <v>8991.84614533791</v>
      </c>
      <c r="M77" s="14">
        <f t="shared" si="5"/>
        <v>812952.81</v>
      </c>
      <c r="N77" s="11"/>
      <c r="O77" s="11" t="s">
        <v>23</v>
      </c>
      <c r="P77" s="11" t="s">
        <v>24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="2" customFormat="1" ht="18" customHeight="1" spans="1:26">
      <c r="A78" s="11">
        <v>74</v>
      </c>
      <c r="B78" s="11" t="s">
        <v>19</v>
      </c>
      <c r="C78" s="26" t="s">
        <v>25</v>
      </c>
      <c r="D78" s="11" t="s">
        <v>49</v>
      </c>
      <c r="E78" s="11" t="str">
        <f t="shared" si="3"/>
        <v>24F02</v>
      </c>
      <c r="F78" s="12" t="s">
        <v>22</v>
      </c>
      <c r="G78" s="11">
        <v>3</v>
      </c>
      <c r="H78" s="11">
        <v>117.83</v>
      </c>
      <c r="I78" s="11">
        <v>23.91</v>
      </c>
      <c r="J78" s="11">
        <v>93.92</v>
      </c>
      <c r="K78" s="14">
        <v>7111</v>
      </c>
      <c r="L78" s="14">
        <f t="shared" si="4"/>
        <v>8921.30675042589</v>
      </c>
      <c r="M78" s="14">
        <f t="shared" si="5"/>
        <v>837889.13</v>
      </c>
      <c r="N78" s="11"/>
      <c r="O78" s="11" t="s">
        <v>23</v>
      </c>
      <c r="P78" s="11" t="s">
        <v>24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="2" customFormat="1" ht="18" customHeight="1" spans="1:26">
      <c r="A79" s="11">
        <v>75</v>
      </c>
      <c r="B79" s="11" t="s">
        <v>19</v>
      </c>
      <c r="C79" s="26" t="s">
        <v>26</v>
      </c>
      <c r="D79" s="11" t="s">
        <v>49</v>
      </c>
      <c r="E79" s="11" t="str">
        <f t="shared" si="3"/>
        <v>24F03</v>
      </c>
      <c r="F79" s="12" t="s">
        <v>22</v>
      </c>
      <c r="G79" s="11">
        <v>3</v>
      </c>
      <c r="H79" s="11">
        <v>111.75</v>
      </c>
      <c r="I79" s="11">
        <v>22.68</v>
      </c>
      <c r="J79" s="11">
        <v>89.07</v>
      </c>
      <c r="K79" s="14">
        <v>7078</v>
      </c>
      <c r="L79" s="14">
        <f t="shared" si="4"/>
        <v>8880.27955540586</v>
      </c>
      <c r="M79" s="14">
        <f t="shared" si="5"/>
        <v>790966.5</v>
      </c>
      <c r="N79" s="11"/>
      <c r="O79" s="11" t="s">
        <v>23</v>
      </c>
      <c r="P79" s="11" t="s">
        <v>24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="2" customFormat="1" ht="18" customHeight="1" spans="1:26">
      <c r="A80" s="11">
        <v>76</v>
      </c>
      <c r="B80" s="11" t="s">
        <v>19</v>
      </c>
      <c r="C80" s="26" t="s">
        <v>27</v>
      </c>
      <c r="D80" s="11" t="s">
        <v>49</v>
      </c>
      <c r="E80" s="11" t="str">
        <f t="shared" si="3"/>
        <v>24F04</v>
      </c>
      <c r="F80" s="12" t="s">
        <v>22</v>
      </c>
      <c r="G80" s="11">
        <v>3</v>
      </c>
      <c r="H80" s="11">
        <v>108.87</v>
      </c>
      <c r="I80" s="11">
        <v>22.09</v>
      </c>
      <c r="J80" s="11">
        <v>86.78</v>
      </c>
      <c r="K80" s="14">
        <v>7111</v>
      </c>
      <c r="L80" s="14">
        <f t="shared" si="4"/>
        <v>8921.11742336944</v>
      </c>
      <c r="M80" s="14">
        <f t="shared" si="5"/>
        <v>774174.57</v>
      </c>
      <c r="N80" s="11"/>
      <c r="O80" s="11" t="s">
        <v>23</v>
      </c>
      <c r="P80" s="11" t="s">
        <v>24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="2" customFormat="1" ht="18" customHeight="1" spans="1:26">
      <c r="A81" s="11">
        <v>77</v>
      </c>
      <c r="B81" s="11" t="s">
        <v>19</v>
      </c>
      <c r="C81" s="26" t="s">
        <v>28</v>
      </c>
      <c r="D81" s="11" t="s">
        <v>49</v>
      </c>
      <c r="E81" s="11" t="str">
        <f t="shared" si="3"/>
        <v>24F05</v>
      </c>
      <c r="F81" s="12" t="s">
        <v>29</v>
      </c>
      <c r="G81" s="11">
        <v>3</v>
      </c>
      <c r="H81" s="11">
        <v>100.08</v>
      </c>
      <c r="I81" s="11">
        <v>20.31</v>
      </c>
      <c r="J81" s="11">
        <v>79.77</v>
      </c>
      <c r="K81" s="14">
        <v>7167</v>
      </c>
      <c r="L81" s="14">
        <f t="shared" si="4"/>
        <v>8991.76833396014</v>
      </c>
      <c r="M81" s="14">
        <f t="shared" si="5"/>
        <v>717273.36</v>
      </c>
      <c r="N81" s="11"/>
      <c r="O81" s="11" t="s">
        <v>23</v>
      </c>
      <c r="P81" s="11" t="s">
        <v>24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="2" customFormat="1" ht="18" customHeight="1" spans="1:26">
      <c r="A82" s="11">
        <v>78</v>
      </c>
      <c r="B82" s="11" t="s">
        <v>19</v>
      </c>
      <c r="C82" s="26" t="s">
        <v>26</v>
      </c>
      <c r="D82" s="11" t="s">
        <v>50</v>
      </c>
      <c r="E82" s="11" t="str">
        <f t="shared" si="3"/>
        <v>25F03</v>
      </c>
      <c r="F82" s="12" t="s">
        <v>22</v>
      </c>
      <c r="G82" s="11">
        <v>3</v>
      </c>
      <c r="H82" s="11">
        <v>111.75</v>
      </c>
      <c r="I82" s="11">
        <v>22.68</v>
      </c>
      <c r="J82" s="11">
        <v>89.07</v>
      </c>
      <c r="K82" s="14">
        <v>7178</v>
      </c>
      <c r="L82" s="14">
        <f t="shared" si="4"/>
        <v>9005.74267430111</v>
      </c>
      <c r="M82" s="14">
        <f t="shared" si="5"/>
        <v>802141.5</v>
      </c>
      <c r="N82" s="11"/>
      <c r="O82" s="11" t="s">
        <v>23</v>
      </c>
      <c r="P82" s="11" t="s">
        <v>24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="2" customFormat="1" ht="18" customHeight="1" spans="1:26">
      <c r="A83" s="11">
        <v>79</v>
      </c>
      <c r="B83" s="11" t="s">
        <v>19</v>
      </c>
      <c r="C83" s="26" t="s">
        <v>27</v>
      </c>
      <c r="D83" s="11" t="s">
        <v>50</v>
      </c>
      <c r="E83" s="11" t="str">
        <f t="shared" si="3"/>
        <v>25F04</v>
      </c>
      <c r="F83" s="12" t="s">
        <v>22</v>
      </c>
      <c r="G83" s="11">
        <v>3</v>
      </c>
      <c r="H83" s="11">
        <v>108.87</v>
      </c>
      <c r="I83" s="11">
        <v>22.09</v>
      </c>
      <c r="J83" s="11">
        <v>86.78</v>
      </c>
      <c r="K83" s="14">
        <v>7211</v>
      </c>
      <c r="L83" s="14">
        <f t="shared" si="4"/>
        <v>9046.57259737267</v>
      </c>
      <c r="M83" s="14">
        <f t="shared" si="5"/>
        <v>785061.57</v>
      </c>
      <c r="N83" s="11"/>
      <c r="O83" s="11" t="s">
        <v>23</v>
      </c>
      <c r="P83" s="11" t="s">
        <v>24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="2" customFormat="1" ht="18" customHeight="1" spans="1:26">
      <c r="A84" s="11">
        <v>80</v>
      </c>
      <c r="B84" s="11" t="s">
        <v>19</v>
      </c>
      <c r="C84" s="26" t="s">
        <v>28</v>
      </c>
      <c r="D84" s="11" t="s">
        <v>50</v>
      </c>
      <c r="E84" s="11" t="str">
        <f t="shared" si="3"/>
        <v>25F05</v>
      </c>
      <c r="F84" s="12" t="s">
        <v>29</v>
      </c>
      <c r="G84" s="11">
        <v>3</v>
      </c>
      <c r="H84" s="11">
        <v>100.08</v>
      </c>
      <c r="I84" s="11">
        <v>20.31</v>
      </c>
      <c r="J84" s="11">
        <v>79.77</v>
      </c>
      <c r="K84" s="14">
        <v>7322</v>
      </c>
      <c r="L84" s="14">
        <f t="shared" si="4"/>
        <v>9186.23241820233</v>
      </c>
      <c r="M84" s="14">
        <f t="shared" si="5"/>
        <v>732785.76</v>
      </c>
      <c r="N84" s="11"/>
      <c r="O84" s="11" t="s">
        <v>23</v>
      </c>
      <c r="P84" s="11" t="s">
        <v>24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="2" customFormat="1" ht="18" customHeight="1" spans="1:26">
      <c r="A85" s="11">
        <v>81</v>
      </c>
      <c r="B85" s="11" t="s">
        <v>19</v>
      </c>
      <c r="C85" s="26" t="s">
        <v>20</v>
      </c>
      <c r="D85" s="11" t="s">
        <v>51</v>
      </c>
      <c r="E85" s="11" t="str">
        <f t="shared" si="3"/>
        <v>26F01</v>
      </c>
      <c r="F85" s="12" t="s">
        <v>22</v>
      </c>
      <c r="G85" s="11">
        <v>3</v>
      </c>
      <c r="H85" s="11">
        <v>113.43</v>
      </c>
      <c r="I85" s="11">
        <v>23.02</v>
      </c>
      <c r="J85" s="11">
        <v>90.41</v>
      </c>
      <c r="K85" s="14">
        <v>7289</v>
      </c>
      <c r="L85" s="14">
        <f t="shared" si="4"/>
        <v>9144.90952328282</v>
      </c>
      <c r="M85" s="14">
        <f t="shared" si="5"/>
        <v>826791.27</v>
      </c>
      <c r="N85" s="11"/>
      <c r="O85" s="11" t="s">
        <v>23</v>
      </c>
      <c r="P85" s="11" t="s">
        <v>24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="2" customFormat="1" ht="18" customHeight="1" spans="1:26">
      <c r="A86" s="11">
        <v>82</v>
      </c>
      <c r="B86" s="11" t="s">
        <v>19</v>
      </c>
      <c r="C86" s="26" t="s">
        <v>26</v>
      </c>
      <c r="D86" s="11" t="s">
        <v>51</v>
      </c>
      <c r="E86" s="11" t="str">
        <f t="shared" si="3"/>
        <v>26F03</v>
      </c>
      <c r="F86" s="12" t="s">
        <v>22</v>
      </c>
      <c r="G86" s="11">
        <v>3</v>
      </c>
      <c r="H86" s="11">
        <v>111.75</v>
      </c>
      <c r="I86" s="11">
        <v>22.68</v>
      </c>
      <c r="J86" s="11">
        <v>89.07</v>
      </c>
      <c r="K86" s="14">
        <v>7144</v>
      </c>
      <c r="L86" s="14">
        <f t="shared" si="4"/>
        <v>8963.08521387673</v>
      </c>
      <c r="M86" s="14">
        <f t="shared" si="5"/>
        <v>798342</v>
      </c>
      <c r="N86" s="11"/>
      <c r="O86" s="11" t="s">
        <v>23</v>
      </c>
      <c r="P86" s="11" t="s">
        <v>24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="2" customFormat="1" ht="18" customHeight="1" spans="1:26">
      <c r="A87" s="11">
        <v>83</v>
      </c>
      <c r="B87" s="11" t="s">
        <v>19</v>
      </c>
      <c r="C87" s="26" t="s">
        <v>27</v>
      </c>
      <c r="D87" s="11" t="s">
        <v>51</v>
      </c>
      <c r="E87" s="11" t="str">
        <f t="shared" si="3"/>
        <v>26F04</v>
      </c>
      <c r="F87" s="12" t="s">
        <v>22</v>
      </c>
      <c r="G87" s="11">
        <v>3</v>
      </c>
      <c r="H87" s="11">
        <v>108.87</v>
      </c>
      <c r="I87" s="11">
        <v>22.09</v>
      </c>
      <c r="J87" s="11">
        <v>86.78</v>
      </c>
      <c r="K87" s="14">
        <v>7178</v>
      </c>
      <c r="L87" s="14">
        <f t="shared" si="4"/>
        <v>9005.1723899516</v>
      </c>
      <c r="M87" s="14">
        <f t="shared" si="5"/>
        <v>781468.86</v>
      </c>
      <c r="N87" s="11"/>
      <c r="O87" s="11" t="s">
        <v>23</v>
      </c>
      <c r="P87" s="11" t="s">
        <v>24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="2" customFormat="1" ht="18" customHeight="1" spans="1:26">
      <c r="A88" s="11">
        <v>84</v>
      </c>
      <c r="B88" s="11" t="s">
        <v>19</v>
      </c>
      <c r="C88" s="26" t="s">
        <v>20</v>
      </c>
      <c r="D88" s="11" t="s">
        <v>52</v>
      </c>
      <c r="E88" s="11" t="str">
        <f t="shared" si="3"/>
        <v>27F01</v>
      </c>
      <c r="F88" s="12" t="s">
        <v>22</v>
      </c>
      <c r="G88" s="11">
        <v>3</v>
      </c>
      <c r="H88" s="11">
        <v>113.43</v>
      </c>
      <c r="I88" s="11">
        <v>23.02</v>
      </c>
      <c r="J88" s="11">
        <v>90.41</v>
      </c>
      <c r="K88" s="14">
        <v>7256</v>
      </c>
      <c r="L88" s="14">
        <f t="shared" si="4"/>
        <v>9103.50713416658</v>
      </c>
      <c r="M88" s="14">
        <f t="shared" si="5"/>
        <v>823048.08</v>
      </c>
      <c r="N88" s="11"/>
      <c r="O88" s="11" t="s">
        <v>23</v>
      </c>
      <c r="P88" s="11" t="s">
        <v>24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="2" customFormat="1" ht="18" customHeight="1" spans="1:26">
      <c r="A89" s="11">
        <v>85</v>
      </c>
      <c r="B89" s="11" t="s">
        <v>19</v>
      </c>
      <c r="C89" s="26" t="s">
        <v>25</v>
      </c>
      <c r="D89" s="11" t="s">
        <v>52</v>
      </c>
      <c r="E89" s="11" t="str">
        <f t="shared" si="3"/>
        <v>27F02</v>
      </c>
      <c r="F89" s="12" t="s">
        <v>22</v>
      </c>
      <c r="G89" s="11">
        <v>3</v>
      </c>
      <c r="H89" s="11">
        <v>117.83</v>
      </c>
      <c r="I89" s="11">
        <v>23.91</v>
      </c>
      <c r="J89" s="11">
        <v>93.92</v>
      </c>
      <c r="K89" s="14">
        <v>7200</v>
      </c>
      <c r="L89" s="14">
        <f t="shared" si="4"/>
        <v>9032.96422487223</v>
      </c>
      <c r="M89" s="14">
        <f t="shared" si="5"/>
        <v>848376</v>
      </c>
      <c r="N89" s="11"/>
      <c r="O89" s="11" t="s">
        <v>23</v>
      </c>
      <c r="P89" s="11" t="s">
        <v>24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="2" customFormat="1" ht="18" customHeight="1" spans="1:26">
      <c r="A90" s="11">
        <v>86</v>
      </c>
      <c r="B90" s="11" t="s">
        <v>19</v>
      </c>
      <c r="C90" s="26" t="s">
        <v>26</v>
      </c>
      <c r="D90" s="11" t="s">
        <v>52</v>
      </c>
      <c r="E90" s="11" t="str">
        <f t="shared" si="3"/>
        <v>27F03</v>
      </c>
      <c r="F90" s="12" t="s">
        <v>22</v>
      </c>
      <c r="G90" s="11">
        <v>3</v>
      </c>
      <c r="H90" s="11">
        <v>111.75</v>
      </c>
      <c r="I90" s="11">
        <v>22.68</v>
      </c>
      <c r="J90" s="11">
        <v>89.07</v>
      </c>
      <c r="K90" s="14">
        <v>7111</v>
      </c>
      <c r="L90" s="14">
        <f t="shared" si="4"/>
        <v>8921.68238464129</v>
      </c>
      <c r="M90" s="14">
        <f t="shared" si="5"/>
        <v>794654.25</v>
      </c>
      <c r="N90" s="11"/>
      <c r="O90" s="11" t="s">
        <v>23</v>
      </c>
      <c r="P90" s="11" t="s">
        <v>24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="2" customFormat="1" ht="18" customHeight="1" spans="1:26">
      <c r="A91" s="11">
        <v>87</v>
      </c>
      <c r="B91" s="11" t="s">
        <v>19</v>
      </c>
      <c r="C91" s="26" t="s">
        <v>27</v>
      </c>
      <c r="D91" s="11" t="s">
        <v>52</v>
      </c>
      <c r="E91" s="11" t="str">
        <f t="shared" si="3"/>
        <v>27F04</v>
      </c>
      <c r="F91" s="12" t="s">
        <v>22</v>
      </c>
      <c r="G91" s="11">
        <v>3</v>
      </c>
      <c r="H91" s="11">
        <v>108.87</v>
      </c>
      <c r="I91" s="11">
        <v>22.09</v>
      </c>
      <c r="J91" s="11">
        <v>86.78</v>
      </c>
      <c r="K91" s="14">
        <v>7144</v>
      </c>
      <c r="L91" s="14">
        <f t="shared" si="4"/>
        <v>8962.51763079051</v>
      </c>
      <c r="M91" s="14">
        <f t="shared" si="5"/>
        <v>777767.28</v>
      </c>
      <c r="N91" s="11"/>
      <c r="O91" s="11" t="s">
        <v>23</v>
      </c>
      <c r="P91" s="11" t="s">
        <v>24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="2" customFormat="1" ht="18" customHeight="1" spans="1:26">
      <c r="A92" s="11">
        <v>88</v>
      </c>
      <c r="B92" s="11" t="s">
        <v>19</v>
      </c>
      <c r="C92" s="26" t="s">
        <v>28</v>
      </c>
      <c r="D92" s="11" t="s">
        <v>52</v>
      </c>
      <c r="E92" s="11" t="str">
        <f t="shared" si="3"/>
        <v>27F05</v>
      </c>
      <c r="F92" s="12" t="s">
        <v>29</v>
      </c>
      <c r="G92" s="11">
        <v>3</v>
      </c>
      <c r="H92" s="11">
        <v>100.08</v>
      </c>
      <c r="I92" s="11">
        <v>20.31</v>
      </c>
      <c r="J92" s="11">
        <v>79.77</v>
      </c>
      <c r="K92" s="14">
        <v>7256</v>
      </c>
      <c r="L92" s="14">
        <f t="shared" si="4"/>
        <v>9103.42835652501</v>
      </c>
      <c r="M92" s="14">
        <f t="shared" si="5"/>
        <v>726180.48</v>
      </c>
      <c r="N92" s="11"/>
      <c r="O92" s="11" t="s">
        <v>23</v>
      </c>
      <c r="P92" s="11" t="s">
        <v>24</v>
      </c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="2" customFormat="1" ht="18" customHeight="1" spans="1:26">
      <c r="A93" s="11">
        <v>89</v>
      </c>
      <c r="B93" s="11" t="s">
        <v>19</v>
      </c>
      <c r="C93" s="26" t="s">
        <v>20</v>
      </c>
      <c r="D93" s="11" t="s">
        <v>53</v>
      </c>
      <c r="E93" s="11" t="str">
        <f t="shared" si="3"/>
        <v>28F01</v>
      </c>
      <c r="F93" s="12" t="s">
        <v>22</v>
      </c>
      <c r="G93" s="11">
        <v>3</v>
      </c>
      <c r="H93" s="11">
        <v>113.43</v>
      </c>
      <c r="I93" s="11">
        <v>23.02</v>
      </c>
      <c r="J93" s="11">
        <v>90.41</v>
      </c>
      <c r="K93" s="14">
        <v>7222</v>
      </c>
      <c r="L93" s="14">
        <f t="shared" si="4"/>
        <v>9060.85012719832</v>
      </c>
      <c r="M93" s="14">
        <f t="shared" si="5"/>
        <v>819191.46</v>
      </c>
      <c r="N93" s="11"/>
      <c r="O93" s="11" t="s">
        <v>23</v>
      </c>
      <c r="P93" s="11" t="s">
        <v>24</v>
      </c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="2" customFormat="1" ht="18" customHeight="1" spans="1:26">
      <c r="A94" s="11">
        <v>90</v>
      </c>
      <c r="B94" s="11" t="s">
        <v>19</v>
      </c>
      <c r="C94" s="26" t="s">
        <v>25</v>
      </c>
      <c r="D94" s="11" t="s">
        <v>53</v>
      </c>
      <c r="E94" s="11" t="str">
        <f t="shared" si="3"/>
        <v>28F02</v>
      </c>
      <c r="F94" s="12" t="s">
        <v>22</v>
      </c>
      <c r="G94" s="11">
        <v>3</v>
      </c>
      <c r="H94" s="11">
        <v>117.83</v>
      </c>
      <c r="I94" s="11">
        <v>23.91</v>
      </c>
      <c r="J94" s="11">
        <v>93.92</v>
      </c>
      <c r="K94" s="14">
        <v>7167</v>
      </c>
      <c r="L94" s="14">
        <f t="shared" si="4"/>
        <v>8991.56313884157</v>
      </c>
      <c r="M94" s="14">
        <f t="shared" si="5"/>
        <v>844487.61</v>
      </c>
      <c r="N94" s="11"/>
      <c r="O94" s="11" t="s">
        <v>23</v>
      </c>
      <c r="P94" s="11" t="s">
        <v>24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="2" customFormat="1" ht="18" customHeight="1" spans="1:26">
      <c r="A95" s="11">
        <v>91</v>
      </c>
      <c r="B95" s="11" t="s">
        <v>19</v>
      </c>
      <c r="C95" s="26" t="s">
        <v>26</v>
      </c>
      <c r="D95" s="11" t="s">
        <v>53</v>
      </c>
      <c r="E95" s="11" t="str">
        <f t="shared" si="3"/>
        <v>28F03</v>
      </c>
      <c r="F95" s="12" t="s">
        <v>22</v>
      </c>
      <c r="G95" s="11">
        <v>3</v>
      </c>
      <c r="H95" s="11">
        <v>111.75</v>
      </c>
      <c r="I95" s="11">
        <v>22.68</v>
      </c>
      <c r="J95" s="11">
        <v>89.07</v>
      </c>
      <c r="K95" s="14">
        <v>7078</v>
      </c>
      <c r="L95" s="14">
        <f t="shared" si="4"/>
        <v>8880.27955540586</v>
      </c>
      <c r="M95" s="14">
        <f t="shared" si="5"/>
        <v>790966.5</v>
      </c>
      <c r="N95" s="11"/>
      <c r="O95" s="11" t="s">
        <v>23</v>
      </c>
      <c r="P95" s="11" t="s">
        <v>24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="2" customFormat="1" ht="18" customHeight="1" spans="1:26">
      <c r="A96" s="11">
        <v>92</v>
      </c>
      <c r="B96" s="11" t="s">
        <v>19</v>
      </c>
      <c r="C96" s="26" t="s">
        <v>27</v>
      </c>
      <c r="D96" s="11" t="s">
        <v>53</v>
      </c>
      <c r="E96" s="11" t="str">
        <f t="shared" si="3"/>
        <v>28F04</v>
      </c>
      <c r="F96" s="12" t="s">
        <v>22</v>
      </c>
      <c r="G96" s="11">
        <v>3</v>
      </c>
      <c r="H96" s="11">
        <v>108.87</v>
      </c>
      <c r="I96" s="11">
        <v>22.09</v>
      </c>
      <c r="J96" s="11">
        <v>86.78</v>
      </c>
      <c r="K96" s="14">
        <v>7111</v>
      </c>
      <c r="L96" s="14">
        <f t="shared" si="4"/>
        <v>8921.11742336944</v>
      </c>
      <c r="M96" s="14">
        <f t="shared" si="5"/>
        <v>774174.57</v>
      </c>
      <c r="N96" s="11"/>
      <c r="O96" s="11" t="s">
        <v>23</v>
      </c>
      <c r="P96" s="11" t="s">
        <v>24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="2" customFormat="1" ht="18" customHeight="1" spans="1:26">
      <c r="A97" s="11">
        <v>93</v>
      </c>
      <c r="B97" s="11" t="s">
        <v>19</v>
      </c>
      <c r="C97" s="26" t="s">
        <v>28</v>
      </c>
      <c r="D97" s="11" t="s">
        <v>53</v>
      </c>
      <c r="E97" s="11" t="str">
        <f t="shared" si="3"/>
        <v>28F05</v>
      </c>
      <c r="F97" s="12" t="s">
        <v>29</v>
      </c>
      <c r="G97" s="11">
        <v>3</v>
      </c>
      <c r="H97" s="11">
        <v>100.08</v>
      </c>
      <c r="I97" s="11">
        <v>20.31</v>
      </c>
      <c r="J97" s="11">
        <v>79.77</v>
      </c>
      <c r="K97" s="14">
        <v>7222</v>
      </c>
      <c r="L97" s="14">
        <f t="shared" si="4"/>
        <v>9060.77171869124</v>
      </c>
      <c r="M97" s="14">
        <f t="shared" si="5"/>
        <v>722777.76</v>
      </c>
      <c r="N97" s="11"/>
      <c r="O97" s="11" t="s">
        <v>23</v>
      </c>
      <c r="P97" s="11" t="s">
        <v>24</v>
      </c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="2" customFormat="1" ht="18" customHeight="1" spans="1:26">
      <c r="A98" s="11">
        <v>94</v>
      </c>
      <c r="B98" s="11" t="s">
        <v>19</v>
      </c>
      <c r="C98" s="26" t="s">
        <v>20</v>
      </c>
      <c r="D98" s="11" t="s">
        <v>54</v>
      </c>
      <c r="E98" s="11" t="str">
        <f t="shared" si="3"/>
        <v>29F01</v>
      </c>
      <c r="F98" s="12" t="s">
        <v>22</v>
      </c>
      <c r="G98" s="11">
        <v>3</v>
      </c>
      <c r="H98" s="11">
        <v>113.43</v>
      </c>
      <c r="I98" s="11">
        <v>23.02</v>
      </c>
      <c r="J98" s="11">
        <v>90.41</v>
      </c>
      <c r="K98" s="14">
        <v>7189</v>
      </c>
      <c r="L98" s="14">
        <f t="shared" si="4"/>
        <v>9019.44773808207</v>
      </c>
      <c r="M98" s="14">
        <f t="shared" si="5"/>
        <v>815448.27</v>
      </c>
      <c r="N98" s="11"/>
      <c r="O98" s="11" t="s">
        <v>23</v>
      </c>
      <c r="P98" s="11" t="s">
        <v>24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="2" customFormat="1" ht="18" customHeight="1" spans="1:26">
      <c r="A99" s="11">
        <v>95</v>
      </c>
      <c r="B99" s="11" t="s">
        <v>19</v>
      </c>
      <c r="C99" s="26" t="s">
        <v>25</v>
      </c>
      <c r="D99" s="11" t="s">
        <v>54</v>
      </c>
      <c r="E99" s="11" t="str">
        <f t="shared" si="3"/>
        <v>29F02</v>
      </c>
      <c r="F99" s="12" t="s">
        <v>22</v>
      </c>
      <c r="G99" s="11">
        <v>3</v>
      </c>
      <c r="H99" s="11">
        <v>117.83</v>
      </c>
      <c r="I99" s="11">
        <v>23.91</v>
      </c>
      <c r="J99" s="11">
        <v>93.92</v>
      </c>
      <c r="K99" s="14">
        <v>7133</v>
      </c>
      <c r="L99" s="14">
        <f t="shared" si="4"/>
        <v>8948.90747444634</v>
      </c>
      <c r="M99" s="14">
        <f t="shared" si="5"/>
        <v>840481.39</v>
      </c>
      <c r="N99" s="11"/>
      <c r="O99" s="11" t="s">
        <v>23</v>
      </c>
      <c r="P99" s="11" t="s">
        <v>24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="2" customFormat="1" ht="18" customHeight="1" spans="1:26">
      <c r="A100" s="11">
        <v>96</v>
      </c>
      <c r="B100" s="11" t="s">
        <v>19</v>
      </c>
      <c r="C100" s="26" t="s">
        <v>26</v>
      </c>
      <c r="D100" s="11" t="s">
        <v>54</v>
      </c>
      <c r="E100" s="11" t="str">
        <f t="shared" si="3"/>
        <v>29F03</v>
      </c>
      <c r="F100" s="12" t="s">
        <v>22</v>
      </c>
      <c r="G100" s="11">
        <v>3</v>
      </c>
      <c r="H100" s="11">
        <v>111.75</v>
      </c>
      <c r="I100" s="11">
        <v>22.68</v>
      </c>
      <c r="J100" s="11">
        <v>89.07</v>
      </c>
      <c r="K100" s="14">
        <v>7044</v>
      </c>
      <c r="L100" s="14">
        <f t="shared" si="4"/>
        <v>8837.62209498148</v>
      </c>
      <c r="M100" s="14">
        <f t="shared" si="5"/>
        <v>787167</v>
      </c>
      <c r="N100" s="11"/>
      <c r="O100" s="11" t="s">
        <v>23</v>
      </c>
      <c r="P100" s="11" t="s">
        <v>24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="2" customFormat="1" ht="18" customHeight="1" spans="1:26">
      <c r="A101" s="11">
        <v>97</v>
      </c>
      <c r="B101" s="11" t="s">
        <v>19</v>
      </c>
      <c r="C101" s="26" t="s">
        <v>27</v>
      </c>
      <c r="D101" s="11" t="s">
        <v>54</v>
      </c>
      <c r="E101" s="11" t="str">
        <f t="shared" si="3"/>
        <v>29F04</v>
      </c>
      <c r="F101" s="12" t="s">
        <v>22</v>
      </c>
      <c r="G101" s="11">
        <v>3</v>
      </c>
      <c r="H101" s="11">
        <v>108.87</v>
      </c>
      <c r="I101" s="11">
        <v>22.09</v>
      </c>
      <c r="J101" s="11">
        <v>86.78</v>
      </c>
      <c r="K101" s="14">
        <v>7078</v>
      </c>
      <c r="L101" s="14">
        <f t="shared" si="4"/>
        <v>8879.71721594837</v>
      </c>
      <c r="M101" s="14">
        <f t="shared" si="5"/>
        <v>770581.86</v>
      </c>
      <c r="N101" s="11"/>
      <c r="O101" s="11" t="s">
        <v>23</v>
      </c>
      <c r="P101" s="11" t="s">
        <v>24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="2" customFormat="1" ht="18" customHeight="1" spans="1:26">
      <c r="A102" s="11">
        <v>98</v>
      </c>
      <c r="B102" s="11" t="s">
        <v>19</v>
      </c>
      <c r="C102" s="26" t="s">
        <v>28</v>
      </c>
      <c r="D102" s="11" t="s">
        <v>54</v>
      </c>
      <c r="E102" s="11" t="str">
        <f t="shared" si="3"/>
        <v>29F05</v>
      </c>
      <c r="F102" s="12" t="s">
        <v>29</v>
      </c>
      <c r="G102" s="11">
        <v>3</v>
      </c>
      <c r="H102" s="11">
        <v>100.08</v>
      </c>
      <c r="I102" s="11">
        <v>20.31</v>
      </c>
      <c r="J102" s="11">
        <v>79.77</v>
      </c>
      <c r="K102" s="14">
        <v>7189</v>
      </c>
      <c r="L102" s="14">
        <f t="shared" si="4"/>
        <v>9019.36968785258</v>
      </c>
      <c r="M102" s="14">
        <f t="shared" si="5"/>
        <v>719475.12</v>
      </c>
      <c r="N102" s="11"/>
      <c r="O102" s="11" t="s">
        <v>23</v>
      </c>
      <c r="P102" s="11" t="s">
        <v>24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="2" customFormat="1" ht="18" customHeight="1" spans="1:26">
      <c r="A103" s="11">
        <v>99</v>
      </c>
      <c r="B103" s="11" t="s">
        <v>19</v>
      </c>
      <c r="C103" s="26" t="s">
        <v>20</v>
      </c>
      <c r="D103" s="11" t="s">
        <v>55</v>
      </c>
      <c r="E103" s="11" t="str">
        <f t="shared" si="3"/>
        <v>30F01</v>
      </c>
      <c r="F103" s="12" t="s">
        <v>22</v>
      </c>
      <c r="G103" s="11">
        <v>3</v>
      </c>
      <c r="H103" s="11">
        <v>113.43</v>
      </c>
      <c r="I103" s="11">
        <v>23.02</v>
      </c>
      <c r="J103" s="11">
        <v>90.41</v>
      </c>
      <c r="K103" s="14">
        <v>7156</v>
      </c>
      <c r="L103" s="14">
        <f t="shared" si="4"/>
        <v>8978.04534896582</v>
      </c>
      <c r="M103" s="14">
        <f t="shared" si="5"/>
        <v>811705.08</v>
      </c>
      <c r="N103" s="11"/>
      <c r="O103" s="11" t="s">
        <v>23</v>
      </c>
      <c r="P103" s="11" t="s">
        <v>24</v>
      </c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="2" customFormat="1" ht="18" customHeight="1" spans="1:26">
      <c r="A104" s="11">
        <v>100</v>
      </c>
      <c r="B104" s="11" t="s">
        <v>19</v>
      </c>
      <c r="C104" s="26" t="s">
        <v>25</v>
      </c>
      <c r="D104" s="11" t="s">
        <v>55</v>
      </c>
      <c r="E104" s="11" t="str">
        <f t="shared" si="3"/>
        <v>30F02</v>
      </c>
      <c r="F104" s="12" t="s">
        <v>22</v>
      </c>
      <c r="G104" s="11">
        <v>3</v>
      </c>
      <c r="H104" s="11">
        <v>117.83</v>
      </c>
      <c r="I104" s="11">
        <v>23.91</v>
      </c>
      <c r="J104" s="11">
        <v>93.92</v>
      </c>
      <c r="K104" s="14">
        <v>7100</v>
      </c>
      <c r="L104" s="14">
        <f t="shared" si="4"/>
        <v>8907.50638841567</v>
      </c>
      <c r="M104" s="14">
        <f t="shared" si="5"/>
        <v>836593</v>
      </c>
      <c r="N104" s="11"/>
      <c r="O104" s="11" t="s">
        <v>23</v>
      </c>
      <c r="P104" s="11" t="s">
        <v>24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="2" customFormat="1" ht="18" customHeight="1" spans="1:26">
      <c r="A105" s="11">
        <v>101</v>
      </c>
      <c r="B105" s="11" t="s">
        <v>19</v>
      </c>
      <c r="C105" s="26" t="s">
        <v>26</v>
      </c>
      <c r="D105" s="11" t="s">
        <v>55</v>
      </c>
      <c r="E105" s="11" t="str">
        <f t="shared" si="3"/>
        <v>30F03</v>
      </c>
      <c r="F105" s="12" t="s">
        <v>22</v>
      </c>
      <c r="G105" s="11">
        <v>3</v>
      </c>
      <c r="H105" s="11">
        <v>111.75</v>
      </c>
      <c r="I105" s="11">
        <v>22.68</v>
      </c>
      <c r="J105" s="11">
        <v>89.07</v>
      </c>
      <c r="K105" s="14">
        <v>7011</v>
      </c>
      <c r="L105" s="14">
        <f t="shared" si="4"/>
        <v>8796.21926574604</v>
      </c>
      <c r="M105" s="14">
        <f t="shared" si="5"/>
        <v>783479.25</v>
      </c>
      <c r="N105" s="11"/>
      <c r="O105" s="11" t="s">
        <v>23</v>
      </c>
      <c r="P105" s="11" t="s">
        <v>24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="2" customFormat="1" ht="18" customHeight="1" spans="1:26">
      <c r="A106" s="11">
        <v>102</v>
      </c>
      <c r="B106" s="11" t="s">
        <v>19</v>
      </c>
      <c r="C106" s="26" t="s">
        <v>27</v>
      </c>
      <c r="D106" s="11" t="s">
        <v>55</v>
      </c>
      <c r="E106" s="11" t="str">
        <f t="shared" si="3"/>
        <v>30F04</v>
      </c>
      <c r="F106" s="12" t="s">
        <v>22</v>
      </c>
      <c r="G106" s="11">
        <v>3</v>
      </c>
      <c r="H106" s="11">
        <v>108.87</v>
      </c>
      <c r="I106" s="11">
        <v>22.09</v>
      </c>
      <c r="J106" s="11">
        <v>86.78</v>
      </c>
      <c r="K106" s="14">
        <v>7044</v>
      </c>
      <c r="L106" s="14">
        <f t="shared" si="4"/>
        <v>8837.06245678728</v>
      </c>
      <c r="M106" s="14">
        <f t="shared" si="5"/>
        <v>766880.28</v>
      </c>
      <c r="N106" s="11"/>
      <c r="O106" s="11" t="s">
        <v>23</v>
      </c>
      <c r="P106" s="11" t="s">
        <v>24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="2" customFormat="1" ht="18" customHeight="1" spans="1:26">
      <c r="A107" s="11">
        <v>103</v>
      </c>
      <c r="B107" s="11" t="s">
        <v>19</v>
      </c>
      <c r="C107" s="26" t="s">
        <v>28</v>
      </c>
      <c r="D107" s="11" t="s">
        <v>55</v>
      </c>
      <c r="E107" s="11" t="str">
        <f t="shared" si="3"/>
        <v>30F05</v>
      </c>
      <c r="F107" s="12" t="s">
        <v>29</v>
      </c>
      <c r="G107" s="11">
        <v>3</v>
      </c>
      <c r="H107" s="11">
        <v>100.08</v>
      </c>
      <c r="I107" s="11">
        <v>20.31</v>
      </c>
      <c r="J107" s="11">
        <v>79.77</v>
      </c>
      <c r="K107" s="14">
        <v>7156</v>
      </c>
      <c r="L107" s="14">
        <f t="shared" si="4"/>
        <v>8977.96765701391</v>
      </c>
      <c r="M107" s="14">
        <f t="shared" si="5"/>
        <v>716172.48</v>
      </c>
      <c r="N107" s="11"/>
      <c r="O107" s="11" t="s">
        <v>23</v>
      </c>
      <c r="P107" s="11" t="s">
        <v>24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="2" customFormat="1" ht="18" customHeight="1" spans="1:26">
      <c r="A108" s="11">
        <v>104</v>
      </c>
      <c r="B108" s="11" t="s">
        <v>19</v>
      </c>
      <c r="C108" s="26" t="s">
        <v>20</v>
      </c>
      <c r="D108" s="11" t="s">
        <v>56</v>
      </c>
      <c r="E108" s="11" t="str">
        <f t="shared" si="3"/>
        <v>31F01</v>
      </c>
      <c r="F108" s="12" t="s">
        <v>22</v>
      </c>
      <c r="G108" s="11">
        <v>3</v>
      </c>
      <c r="H108" s="11">
        <v>113.43</v>
      </c>
      <c r="I108" s="11">
        <v>23.02</v>
      </c>
      <c r="J108" s="11">
        <v>90.41</v>
      </c>
      <c r="K108" s="14">
        <v>6900</v>
      </c>
      <c r="L108" s="14">
        <f t="shared" si="4"/>
        <v>8656.8631788519</v>
      </c>
      <c r="M108" s="14">
        <f t="shared" si="5"/>
        <v>782667</v>
      </c>
      <c r="N108" s="11"/>
      <c r="O108" s="11" t="s">
        <v>23</v>
      </c>
      <c r="P108" s="11" t="s">
        <v>24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="2" customFormat="1" ht="18" customHeight="1" spans="1:26">
      <c r="A109" s="11">
        <v>105</v>
      </c>
      <c r="B109" s="11" t="s">
        <v>19</v>
      </c>
      <c r="C109" s="26" t="s">
        <v>25</v>
      </c>
      <c r="D109" s="11" t="s">
        <v>56</v>
      </c>
      <c r="E109" s="11" t="str">
        <f t="shared" si="3"/>
        <v>31F02</v>
      </c>
      <c r="F109" s="12" t="s">
        <v>22</v>
      </c>
      <c r="G109" s="11">
        <v>3</v>
      </c>
      <c r="H109" s="11">
        <v>117.83</v>
      </c>
      <c r="I109" s="11">
        <v>23.91</v>
      </c>
      <c r="J109" s="11">
        <v>93.92</v>
      </c>
      <c r="K109" s="14">
        <v>6800</v>
      </c>
      <c r="L109" s="14">
        <f t="shared" si="4"/>
        <v>8531.132879046</v>
      </c>
      <c r="M109" s="14">
        <f t="shared" si="5"/>
        <v>801244</v>
      </c>
      <c r="N109" s="11"/>
      <c r="O109" s="11" t="s">
        <v>23</v>
      </c>
      <c r="P109" s="11" t="s">
        <v>24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="2" customFormat="1" ht="18" customHeight="1" spans="1:26">
      <c r="A110" s="11">
        <v>106</v>
      </c>
      <c r="B110" s="11" t="s">
        <v>19</v>
      </c>
      <c r="C110" s="26" t="s">
        <v>26</v>
      </c>
      <c r="D110" s="11" t="s">
        <v>56</v>
      </c>
      <c r="E110" s="11" t="str">
        <f t="shared" si="3"/>
        <v>31F03</v>
      </c>
      <c r="F110" s="12" t="s">
        <v>22</v>
      </c>
      <c r="G110" s="11">
        <v>3</v>
      </c>
      <c r="H110" s="11">
        <v>111.75</v>
      </c>
      <c r="I110" s="11">
        <v>22.68</v>
      </c>
      <c r="J110" s="11">
        <v>89.07</v>
      </c>
      <c r="K110" s="14">
        <v>6900</v>
      </c>
      <c r="L110" s="14">
        <f t="shared" si="4"/>
        <v>8656.95520377232</v>
      </c>
      <c r="M110" s="14">
        <f t="shared" si="5"/>
        <v>771075</v>
      </c>
      <c r="N110" s="11"/>
      <c r="O110" s="11" t="s">
        <v>23</v>
      </c>
      <c r="P110" s="11" t="s">
        <v>24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="2" customFormat="1" ht="18" customHeight="1" spans="1:26">
      <c r="A111" s="11">
        <v>107</v>
      </c>
      <c r="B111" s="11" t="s">
        <v>19</v>
      </c>
      <c r="C111" s="26" t="s">
        <v>27</v>
      </c>
      <c r="D111" s="11" t="s">
        <v>56</v>
      </c>
      <c r="E111" s="11" t="str">
        <f t="shared" si="3"/>
        <v>31F04</v>
      </c>
      <c r="F111" s="12" t="s">
        <v>22</v>
      </c>
      <c r="G111" s="11">
        <v>3</v>
      </c>
      <c r="H111" s="11">
        <v>108.87</v>
      </c>
      <c r="I111" s="11">
        <v>22.09</v>
      </c>
      <c r="J111" s="11">
        <v>86.78</v>
      </c>
      <c r="K111" s="14">
        <v>6900</v>
      </c>
      <c r="L111" s="14">
        <f t="shared" si="4"/>
        <v>8656.40700622263</v>
      </c>
      <c r="M111" s="14">
        <f t="shared" si="5"/>
        <v>751203</v>
      </c>
      <c r="N111" s="11"/>
      <c r="O111" s="11" t="s">
        <v>23</v>
      </c>
      <c r="P111" s="11" t="s">
        <v>24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="2" customFormat="1" ht="18" customHeight="1" spans="1:26">
      <c r="A112" s="11">
        <v>108</v>
      </c>
      <c r="B112" s="11" t="s">
        <v>19</v>
      </c>
      <c r="C112" s="26" t="s">
        <v>28</v>
      </c>
      <c r="D112" s="11" t="s">
        <v>56</v>
      </c>
      <c r="E112" s="11" t="str">
        <f t="shared" si="3"/>
        <v>31F05</v>
      </c>
      <c r="F112" s="12" t="s">
        <v>29</v>
      </c>
      <c r="G112" s="11">
        <v>3</v>
      </c>
      <c r="H112" s="11">
        <v>100.08</v>
      </c>
      <c r="I112" s="11">
        <v>20.31</v>
      </c>
      <c r="J112" s="11">
        <v>79.77</v>
      </c>
      <c r="K112" s="14">
        <v>6900</v>
      </c>
      <c r="L112" s="14">
        <f t="shared" si="4"/>
        <v>8656.78826626551</v>
      </c>
      <c r="M112" s="14">
        <f t="shared" si="5"/>
        <v>690552</v>
      </c>
      <c r="N112" s="11"/>
      <c r="O112" s="11" t="s">
        <v>23</v>
      </c>
      <c r="P112" s="11" t="s">
        <v>24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="3" customFormat="1" ht="21" customHeight="1" spans="1:26">
      <c r="A113" s="16" t="s">
        <v>57</v>
      </c>
      <c r="B113" s="16"/>
      <c r="C113" s="16"/>
      <c r="D113" s="16"/>
      <c r="E113" s="16"/>
      <c r="F113" s="16"/>
      <c r="G113" s="16"/>
      <c r="H113" s="17">
        <f>SUM(H5:H112)</f>
        <v>11830.43</v>
      </c>
      <c r="I113" s="17">
        <f>SUM(I5:I112)</f>
        <v>2400.77</v>
      </c>
      <c r="J113" s="17">
        <f>SUM(J5:J112)</f>
        <v>9429.66</v>
      </c>
      <c r="K113" s="17">
        <f>+M113/H113</f>
        <v>7241.52440612894</v>
      </c>
      <c r="L113" s="22">
        <f>+M113/J113</f>
        <v>9085.2000581145</v>
      </c>
      <c r="M113" s="23">
        <f>SUM(M5:M112)</f>
        <v>85670347.58</v>
      </c>
      <c r="N113" s="23"/>
      <c r="O113" s="24"/>
      <c r="P113" s="24"/>
      <c r="Q113"/>
      <c r="R113"/>
      <c r="S113"/>
      <c r="T113"/>
      <c r="U113"/>
      <c r="V113"/>
      <c r="W113"/>
      <c r="X113"/>
      <c r="Y113"/>
      <c r="Z113"/>
    </row>
    <row r="114" s="3" customFormat="1" ht="34" customHeight="1" spans="1:26">
      <c r="A114" s="18" t="s">
        <v>58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6"/>
      <c r="M114" s="18"/>
      <c r="N114" s="18"/>
      <c r="O114" s="18"/>
      <c r="P114" s="18"/>
      <c r="Q114"/>
      <c r="R114"/>
      <c r="S114"/>
      <c r="T114"/>
      <c r="U114"/>
      <c r="V114"/>
      <c r="W114"/>
      <c r="X114"/>
      <c r="Y114"/>
      <c r="Z114"/>
    </row>
    <row r="115" s="3" customFormat="1" ht="65" customHeight="1" spans="1:26">
      <c r="A115" s="19" t="s">
        <v>59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25"/>
      <c r="L115" s="19"/>
      <c r="M115" s="19"/>
      <c r="N115" s="19"/>
      <c r="O115" s="19"/>
      <c r="P115" s="19"/>
      <c r="Q115"/>
      <c r="R115"/>
      <c r="S115"/>
      <c r="T115"/>
      <c r="U115"/>
      <c r="V115"/>
      <c r="W115"/>
      <c r="X115"/>
      <c r="Y115"/>
      <c r="Z115"/>
    </row>
    <row r="116" s="3" customFormat="1" ht="24" customHeight="1" spans="1:26">
      <c r="A116" s="20" t="s">
        <v>60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 t="s">
        <v>61</v>
      </c>
      <c r="M116" s="20"/>
      <c r="N116" s="20"/>
      <c r="O116" s="21"/>
      <c r="P116" s="21"/>
      <c r="Q116"/>
      <c r="R116"/>
      <c r="S116"/>
      <c r="T116"/>
      <c r="U116"/>
      <c r="V116"/>
      <c r="W116"/>
      <c r="X116"/>
      <c r="Y116"/>
      <c r="Z116"/>
    </row>
    <row r="117" s="3" customFormat="1" ht="21" customHeight="1" spans="1:26">
      <c r="A117" s="20" t="s">
        <v>62</v>
      </c>
      <c r="B117" s="20"/>
      <c r="C117" s="20"/>
      <c r="D117" s="20"/>
      <c r="E117" s="20"/>
      <c r="F117" s="20"/>
      <c r="G117" s="21"/>
      <c r="H117" s="21"/>
      <c r="I117" s="21"/>
      <c r="J117" s="21"/>
      <c r="K117" s="21"/>
      <c r="L117" s="20" t="s">
        <v>63</v>
      </c>
      <c r="M117" s="20"/>
      <c r="N117" s="20"/>
      <c r="O117" s="21"/>
      <c r="P117" s="21"/>
      <c r="Q117"/>
      <c r="R117"/>
      <c r="S117"/>
      <c r="T117"/>
      <c r="U117"/>
      <c r="V117"/>
      <c r="W117"/>
      <c r="X117"/>
      <c r="Y117"/>
      <c r="Z117"/>
    </row>
    <row r="118" s="3" customFormat="1" ht="21" customHeight="1" spans="1:26">
      <c r="A118" s="20" t="s">
        <v>64</v>
      </c>
      <c r="B118" s="20"/>
      <c r="C118" s="20"/>
      <c r="D118" s="20"/>
      <c r="E118" s="20"/>
      <c r="F118" s="20"/>
      <c r="Q118"/>
      <c r="R118"/>
      <c r="S118"/>
      <c r="T118"/>
      <c r="U118"/>
      <c r="V118"/>
      <c r="W118"/>
      <c r="X118"/>
      <c r="Y118"/>
      <c r="Z118"/>
    </row>
    <row r="119" s="3" customFormat="1" ht="21" customHeight="1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M119" s="4"/>
      <c r="N119" s="4"/>
      <c r="O119" s="4"/>
      <c r="P119" s="4"/>
      <c r="Q119"/>
      <c r="R119"/>
      <c r="S119"/>
      <c r="T119"/>
      <c r="U119"/>
      <c r="V119"/>
      <c r="W119"/>
      <c r="X119"/>
      <c r="Y119"/>
      <c r="Z119"/>
    </row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37" customHeight="1"/>
    <row r="132" ht="5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51" customHeight="1"/>
    <row r="162" ht="66" customHeight="1"/>
    <row r="163" ht="21" customHeight="1"/>
    <row r="164" ht="21" customHeight="1"/>
    <row r="165" ht="21" customHeight="1"/>
    <row r="166" ht="21" customHeight="1"/>
    <row r="167" ht="35" customHeight="1"/>
    <row r="168" ht="65" customHeight="1"/>
    <row r="169" ht="42" customHeight="1"/>
    <row r="170" ht="25" customHeight="1"/>
    <row r="171" ht="21" customHeight="1"/>
    <row r="172" ht="21" customHeight="1"/>
    <row r="173" ht="21" customHeight="1"/>
    <row r="174" ht="21" customHeight="1"/>
    <row r="175" ht="37" customHeight="1"/>
    <row r="176" ht="66" customHeight="1"/>
    <row r="177" ht="24" customHeight="1"/>
    <row r="178" ht="32" customHeight="1"/>
    <row r="179" ht="18" customHeight="1"/>
  </sheetData>
  <autoFilter ref="A4:P119">
    <extLst/>
  </autoFilter>
  <mergeCells count="10">
    <mergeCell ref="A1:B1"/>
    <mergeCell ref="A2:P2"/>
    <mergeCell ref="A113:G113"/>
    <mergeCell ref="A114:P114"/>
    <mergeCell ref="A115:P115"/>
    <mergeCell ref="A116:F116"/>
    <mergeCell ref="L116:M116"/>
    <mergeCell ref="A117:F117"/>
    <mergeCell ref="L117:M117"/>
    <mergeCell ref="A118:F118"/>
  </mergeCells>
  <printOptions horizontalCentered="1"/>
  <pageMargins left="0.196527777777778" right="0.393055555555556" top="0.747916666666667" bottom="0.472222222222222" header="0.511805555555556" footer="0.27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2026-03-06T00:55:46Z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83028E0E194E42EABE37E12B61055551_13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0</vt:i4>
  </property>
</Properties>
</file>