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未售" sheetId="3" r:id="rId1"/>
  </sheets>
  <definedNames>
    <definedName name="_xlnm._FilterDatabase" localSheetId="0" hidden="1">未售!$A$4:$O$76</definedName>
  </definedNames>
  <calcPr calcId="144525"/>
</workbook>
</file>

<file path=xl/sharedStrings.xml><?xml version="1.0" encoding="utf-8"?>
<sst xmlns="http://schemas.openxmlformats.org/spreadsheetml/2006/main" count="358" uniqueCount="52">
  <si>
    <t>清远市新建商品住房销售价格备案表</t>
  </si>
  <si>
    <t>房地产开发企业名称或中介服务机构名称：清远富力房地产开发有限公司</t>
  </si>
  <si>
    <t>项目(楼盘)名称：富力悦江花园（富力清远中以科技小镇起步区项目住宅地块）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</si>
  <si>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</si>
  <si>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</si>
  <si>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</si>
  <si>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</si>
  <si>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</si>
  <si>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</si>
  <si>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</si>
  <si>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</si>
  <si>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</si>
  <si>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</si>
  <si>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</si>
  <si>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</si>
  <si>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</si>
  <si>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</si>
  <si>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</si>
  <si>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3号楼</t>
  </si>
  <si>
    <t>一层</t>
  </si>
  <si>
    <t>四房两厅两卫</t>
  </si>
  <si>
    <t>待售</t>
  </si>
  <si>
    <t>含500元/㎡装修</t>
  </si>
  <si>
    <t>二层</t>
  </si>
  <si>
    <t>三房两厅两卫</t>
  </si>
  <si>
    <t>三层</t>
  </si>
  <si>
    <t>四层</t>
  </si>
  <si>
    <t>五层</t>
  </si>
  <si>
    <t>六层</t>
  </si>
  <si>
    <t>七层</t>
  </si>
  <si>
    <t>八层</t>
  </si>
  <si>
    <t>九层</t>
  </si>
  <si>
    <t>十层</t>
  </si>
  <si>
    <t>十一层</t>
  </si>
  <si>
    <t>十二层</t>
  </si>
  <si>
    <t>十三层</t>
  </si>
  <si>
    <t>十四层</t>
  </si>
  <si>
    <t>十五层</t>
  </si>
  <si>
    <t>十六层</t>
  </si>
  <si>
    <t>十七层</t>
  </si>
  <si>
    <t>十八层</t>
  </si>
  <si>
    <t>十九层</t>
  </si>
  <si>
    <t>二十层</t>
  </si>
  <si>
    <t>4号楼</t>
  </si>
  <si>
    <t>本楼栋总面积/均价</t>
  </si>
  <si>
    <t>本栋销售住宅共66套，销售住宅总建筑面积：7759.18㎡，套内面积：6329.14㎡，分摊面积：1430.04㎡，销售均价：6910.59元/㎡（建筑面积）、8472.01元/㎡（套内建筑面积）。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</si>
  <si>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2.上述“价格”指含装修价格。
3.建筑面积=套内建筑面积+分摊的共有建筑面积。</t>
  </si>
  <si>
    <t>备案机关：</t>
  </si>
  <si>
    <t>企业物价员：张向杰</t>
  </si>
  <si>
    <t>价格举报投诉电话：12345</t>
  </si>
  <si>
    <t>企业投诉电话：15382966669</t>
  </si>
  <si>
    <t>本表一式两份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</si>
</sst>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3" borderId="1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3" borderId="13" applyNumberFormat="0" applyAlignment="0" applyProtection="0">
      <alignment vertical="center"/>
    </xf>
    <xf numFmtId="0" fontId="13" fillId="13" borderId="12" applyNumberFormat="0" applyAlignment="0" applyProtection="0">
      <alignment vertical="center"/>
    </xf>
    <xf numFmtId="0" fontId="8" fillId="3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7" fontId="3" fillId="2" borderId="0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vertical="center"/>
    </xf>
    <xf numFmtId="177" fontId="2" fillId="2" borderId="0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177" fontId="1" fillId="2" borderId="6" xfId="0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177" fontId="1" fillId="0" borderId="8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9"/>
  <sheetViews>
    <sheetView tabSelected="1" topLeftCell="A63" workbookViewId="0">
      <selection activeCell="P3" sqref="P3"/>
    </sheetView>
  </sheetViews>
  <sheetFormatPr defaultColWidth="9" defaultRowHeight="15.6"/>
  <cols>
    <col min="1" max="1" width="3.83333333333333" style="1" customWidth="1"/>
    <col min="2" max="2" width="10.5833333333333" style="1" customWidth="1"/>
    <col min="3" max="3" width="7.83333333333333" style="4" customWidth="1"/>
    <col min="4" max="4" width="8.16666666666667" style="1" customWidth="1"/>
    <col min="5" max="5" width="14" style="1" customWidth="1"/>
    <col min="6" max="6" width="8.66666666666667" style="1" customWidth="1"/>
    <col min="7" max="7" width="9.66666666666667" style="1" customWidth="1"/>
    <col min="8" max="8" width="9" style="1"/>
    <col min="9" max="9" width="9.66666666666667" style="1" customWidth="1"/>
    <col min="10" max="10" width="10.6666666666667" style="1" customWidth="1"/>
    <col min="11" max="11" width="11.1666666666667" style="1" customWidth="1"/>
    <col min="12" max="12" width="20.5555555555556" style="5" customWidth="1"/>
    <col min="13" max="13" width="11.1666666666667" style="5" customWidth="1"/>
    <col min="14" max="14" width="8.66666666666667" style="1" customWidth="1"/>
    <col min="15" max="15" width="15.25" style="1" customWidth="1"/>
    <col min="16" max="16374" width="9" style="1"/>
  </cols>
  <sheetData>
    <row r="1" s="1" customFormat="1" ht="41" customHeight="1" spans="1:15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28"/>
      <c r="M1" s="28"/>
      <c r="N1" s="6"/>
      <c r="O1" s="6"/>
    </row>
    <row r="2" s="2" customFormat="1" ht="36" customHeight="1" spans="1:15">
      <c r="A2" s="8" t="s">
        <v>1</v>
      </c>
      <c r="B2" s="8"/>
      <c r="C2" s="9"/>
      <c r="D2" s="8"/>
      <c r="E2" s="8"/>
      <c r="F2" s="8"/>
      <c r="G2" s="8"/>
      <c r="H2" s="10"/>
      <c r="I2" s="8" t="s">
        <v>2</v>
      </c>
      <c r="J2" s="8"/>
      <c r="K2" s="8"/>
      <c r="L2" s="29"/>
      <c r="M2" s="30"/>
      <c r="N2" s="8"/>
      <c r="O2" s="8"/>
    </row>
    <row r="3" s="1" customFormat="1" ht="33" customHeight="1" spans="1:15">
      <c r="A3" s="11" t="s">
        <v>3</v>
      </c>
      <c r="B3" s="12" t="s">
        <v>4</v>
      </c>
      <c r="C3" s="1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31" t="s">
        <v>11</v>
      </c>
      <c r="J3" s="32" t="s">
        <v>12</v>
      </c>
      <c r="K3" s="32" t="s">
        <v>13</v>
      </c>
      <c r="L3" s="33" t="s">
        <v>14</v>
      </c>
      <c r="M3" s="34" t="s">
        <v>15</v>
      </c>
      <c r="N3" s="12" t="s">
        <v>16</v>
      </c>
      <c r="O3" s="11" t="s">
        <v>17</v>
      </c>
    </row>
    <row r="4" s="1" customFormat="1" spans="1:15">
      <c r="A4" s="11"/>
      <c r="B4" s="12"/>
      <c r="C4" s="13"/>
      <c r="D4" s="12"/>
      <c r="E4" s="12"/>
      <c r="F4" s="12"/>
      <c r="G4" s="12"/>
      <c r="H4" s="12"/>
      <c r="I4" s="35"/>
      <c r="J4" s="32"/>
      <c r="K4" s="32"/>
      <c r="L4" s="36"/>
      <c r="M4" s="37"/>
      <c r="N4" s="12"/>
      <c r="O4" s="11"/>
    </row>
    <row r="5" s="3" customFormat="1" ht="25" customHeight="1" spans="1:15">
      <c r="A5" s="14">
        <v>1</v>
      </c>
      <c r="B5" s="14" t="s">
        <v>18</v>
      </c>
      <c r="C5" s="15">
        <v>103</v>
      </c>
      <c r="D5" s="14" t="s">
        <v>19</v>
      </c>
      <c r="E5" s="16" t="s">
        <v>20</v>
      </c>
      <c r="F5" s="14">
        <v>2.9</v>
      </c>
      <c r="G5" s="17">
        <v>123.07</v>
      </c>
      <c r="H5" s="17">
        <f t="shared" ref="H5:H36" si="0">G5-I5</f>
        <v>22.68</v>
      </c>
      <c r="I5" s="38">
        <v>100.39</v>
      </c>
      <c r="J5" s="17">
        <f t="shared" ref="J5:J36" si="1">L5/G5</f>
        <v>6902.53002356383</v>
      </c>
      <c r="K5" s="17">
        <f t="shared" ref="K5:K36" si="2">L5/I5</f>
        <v>8461.94212570973</v>
      </c>
      <c r="L5" s="17">
        <v>849494.37</v>
      </c>
      <c r="M5" s="39"/>
      <c r="N5" s="40" t="s">
        <v>21</v>
      </c>
      <c r="O5" s="40" t="s">
        <v>22</v>
      </c>
    </row>
    <row r="6" s="3" customFormat="1" ht="25" customHeight="1" spans="1:15">
      <c r="A6" s="14">
        <v>2</v>
      </c>
      <c r="B6" s="14" t="s">
        <v>18</v>
      </c>
      <c r="C6" s="18">
        <v>104</v>
      </c>
      <c r="D6" s="19" t="s">
        <v>19</v>
      </c>
      <c r="E6" s="16" t="s">
        <v>20</v>
      </c>
      <c r="F6" s="14">
        <v>2.9</v>
      </c>
      <c r="G6" s="17">
        <v>123.07</v>
      </c>
      <c r="H6" s="17">
        <f t="shared" si="0"/>
        <v>22.68</v>
      </c>
      <c r="I6" s="38">
        <v>100.39</v>
      </c>
      <c r="J6" s="17">
        <f t="shared" si="1"/>
        <v>7019.32629804177</v>
      </c>
      <c r="K6" s="17">
        <f t="shared" si="2"/>
        <v>8605.12488793705</v>
      </c>
      <c r="L6" s="17">
        <v>863868.4875</v>
      </c>
      <c r="M6" s="39"/>
      <c r="N6" s="40" t="s">
        <v>21</v>
      </c>
      <c r="O6" s="40" t="s">
        <v>22</v>
      </c>
    </row>
    <row r="7" s="3" customFormat="1" ht="25" customHeight="1" spans="1:15">
      <c r="A7" s="14">
        <v>3</v>
      </c>
      <c r="B7" s="14" t="s">
        <v>18</v>
      </c>
      <c r="C7" s="18">
        <v>201</v>
      </c>
      <c r="D7" s="20" t="s">
        <v>23</v>
      </c>
      <c r="E7" s="20" t="s">
        <v>24</v>
      </c>
      <c r="F7" s="14">
        <v>2.9</v>
      </c>
      <c r="G7" s="17">
        <v>105.47</v>
      </c>
      <c r="H7" s="17">
        <f t="shared" si="0"/>
        <v>19.44</v>
      </c>
      <c r="I7" s="38">
        <v>86.03</v>
      </c>
      <c r="J7" s="17">
        <f t="shared" si="1"/>
        <v>6727.7095145539</v>
      </c>
      <c r="K7" s="17">
        <f t="shared" si="2"/>
        <v>8247.95446355922</v>
      </c>
      <c r="L7" s="17">
        <v>709571.5225</v>
      </c>
      <c r="M7" s="39"/>
      <c r="N7" s="40" t="s">
        <v>21</v>
      </c>
      <c r="O7" s="40" t="s">
        <v>22</v>
      </c>
    </row>
    <row r="8" s="3" customFormat="1" ht="25" customHeight="1" spans="1:15">
      <c r="A8" s="14">
        <v>4</v>
      </c>
      <c r="B8" s="14" t="s">
        <v>18</v>
      </c>
      <c r="C8" s="18">
        <v>202</v>
      </c>
      <c r="D8" s="20" t="s">
        <v>23</v>
      </c>
      <c r="E8" s="20" t="s">
        <v>24</v>
      </c>
      <c r="F8" s="14">
        <v>2.9</v>
      </c>
      <c r="G8" s="17">
        <v>105.47</v>
      </c>
      <c r="H8" s="17">
        <f t="shared" si="0"/>
        <v>19.44</v>
      </c>
      <c r="I8" s="38">
        <v>86.03</v>
      </c>
      <c r="J8" s="17">
        <f t="shared" si="1"/>
        <v>6486.91649284157</v>
      </c>
      <c r="K8" s="17">
        <f t="shared" si="2"/>
        <v>7952.75</v>
      </c>
      <c r="L8" s="17">
        <v>684175.0825</v>
      </c>
      <c r="M8" s="39"/>
      <c r="N8" s="40" t="s">
        <v>21</v>
      </c>
      <c r="O8" s="40" t="s">
        <v>22</v>
      </c>
    </row>
    <row r="9" s="3" customFormat="1" ht="25" customHeight="1" spans="1:15">
      <c r="A9" s="14">
        <v>5</v>
      </c>
      <c r="B9" s="14" t="s">
        <v>18</v>
      </c>
      <c r="C9" s="18">
        <v>203</v>
      </c>
      <c r="D9" s="20" t="s">
        <v>23</v>
      </c>
      <c r="E9" s="20" t="s">
        <v>20</v>
      </c>
      <c r="F9" s="14">
        <v>2.9</v>
      </c>
      <c r="G9" s="17">
        <v>121.75</v>
      </c>
      <c r="H9" s="17">
        <f t="shared" si="0"/>
        <v>22.44</v>
      </c>
      <c r="I9" s="38">
        <v>99.31</v>
      </c>
      <c r="J9" s="17">
        <f t="shared" si="1"/>
        <v>6584.00250513347</v>
      </c>
      <c r="K9" s="17">
        <f t="shared" si="2"/>
        <v>8071.71790353439</v>
      </c>
      <c r="L9" s="17">
        <v>801602.305</v>
      </c>
      <c r="M9" s="39"/>
      <c r="N9" s="40" t="s">
        <v>21</v>
      </c>
      <c r="O9" s="40" t="s">
        <v>22</v>
      </c>
    </row>
    <row r="10" s="3" customFormat="1" ht="25" customHeight="1" spans="1:15">
      <c r="A10" s="14">
        <v>6</v>
      </c>
      <c r="B10" s="14" t="s">
        <v>18</v>
      </c>
      <c r="C10" s="18">
        <v>204</v>
      </c>
      <c r="D10" s="20" t="s">
        <v>23</v>
      </c>
      <c r="E10" s="20" t="s">
        <v>20</v>
      </c>
      <c r="F10" s="14">
        <v>2.9</v>
      </c>
      <c r="G10" s="17">
        <v>123.07</v>
      </c>
      <c r="H10" s="17">
        <f t="shared" si="0"/>
        <v>22.68</v>
      </c>
      <c r="I10" s="38">
        <v>100.39</v>
      </c>
      <c r="J10" s="17">
        <f t="shared" si="1"/>
        <v>6594.6225725197</v>
      </c>
      <c r="K10" s="17">
        <f t="shared" si="2"/>
        <v>8084.47255702759</v>
      </c>
      <c r="L10" s="17">
        <v>811600.2</v>
      </c>
      <c r="M10" s="39"/>
      <c r="N10" s="41" t="s">
        <v>21</v>
      </c>
      <c r="O10" s="40" t="s">
        <v>22</v>
      </c>
    </row>
    <row r="11" s="3" customFormat="1" ht="25" customHeight="1" spans="1:15">
      <c r="A11" s="14">
        <v>7</v>
      </c>
      <c r="B11" s="14" t="s">
        <v>18</v>
      </c>
      <c r="C11" s="18">
        <v>301</v>
      </c>
      <c r="D11" s="20" t="s">
        <v>25</v>
      </c>
      <c r="E11" s="20" t="s">
        <v>24</v>
      </c>
      <c r="F11" s="14">
        <v>2.9</v>
      </c>
      <c r="G11" s="17">
        <v>105.47</v>
      </c>
      <c r="H11" s="17">
        <f t="shared" si="0"/>
        <v>19.44</v>
      </c>
      <c r="I11" s="38">
        <v>86.03</v>
      </c>
      <c r="J11" s="17">
        <f t="shared" si="1"/>
        <v>6864.60365506779</v>
      </c>
      <c r="K11" s="17">
        <f t="shared" si="2"/>
        <v>8415.7822561897</v>
      </c>
      <c r="L11" s="17">
        <v>724009.7475</v>
      </c>
      <c r="M11" s="39"/>
      <c r="N11" s="41" t="s">
        <v>21</v>
      </c>
      <c r="O11" s="40" t="s">
        <v>22</v>
      </c>
    </row>
    <row r="12" s="3" customFormat="1" ht="25" customHeight="1" spans="1:15">
      <c r="A12" s="14">
        <v>8</v>
      </c>
      <c r="B12" s="14" t="s">
        <v>18</v>
      </c>
      <c r="C12" s="18">
        <v>302</v>
      </c>
      <c r="D12" s="20" t="s">
        <v>25</v>
      </c>
      <c r="E12" s="20" t="s">
        <v>24</v>
      </c>
      <c r="F12" s="14">
        <v>2.9</v>
      </c>
      <c r="G12" s="17">
        <v>105.47</v>
      </c>
      <c r="H12" s="17">
        <f t="shared" si="0"/>
        <v>19.44</v>
      </c>
      <c r="I12" s="38">
        <v>86.03</v>
      </c>
      <c r="J12" s="17">
        <f t="shared" si="1"/>
        <v>6748.94782876647</v>
      </c>
      <c r="K12" s="17">
        <f t="shared" si="2"/>
        <v>8273.99195048239</v>
      </c>
      <c r="L12" s="17">
        <v>711811.5275</v>
      </c>
      <c r="M12" s="39"/>
      <c r="N12" s="41" t="s">
        <v>21</v>
      </c>
      <c r="O12" s="40" t="s">
        <v>22</v>
      </c>
    </row>
    <row r="13" s="3" customFormat="1" ht="25" customHeight="1" spans="1:15">
      <c r="A13" s="14">
        <v>9</v>
      </c>
      <c r="B13" s="14" t="s">
        <v>18</v>
      </c>
      <c r="C13" s="18">
        <v>303</v>
      </c>
      <c r="D13" s="20" t="s">
        <v>25</v>
      </c>
      <c r="E13" s="20" t="s">
        <v>20</v>
      </c>
      <c r="F13" s="14">
        <v>2.9</v>
      </c>
      <c r="G13" s="17">
        <v>121.75</v>
      </c>
      <c r="H13" s="17">
        <f t="shared" si="0"/>
        <v>22.44</v>
      </c>
      <c r="I13" s="38">
        <v>99.31</v>
      </c>
      <c r="J13" s="17">
        <f t="shared" si="1"/>
        <v>6711.41993839836</v>
      </c>
      <c r="K13" s="17">
        <f t="shared" si="2"/>
        <v>8227.92646762662</v>
      </c>
      <c r="L13" s="17">
        <v>817115.3775</v>
      </c>
      <c r="M13" s="39"/>
      <c r="N13" s="41" t="s">
        <v>21</v>
      </c>
      <c r="O13" s="40" t="s">
        <v>22</v>
      </c>
    </row>
    <row r="14" s="3" customFormat="1" ht="25" customHeight="1" spans="1:15">
      <c r="A14" s="14">
        <v>10</v>
      </c>
      <c r="B14" s="14" t="s">
        <v>18</v>
      </c>
      <c r="C14" s="18">
        <v>304</v>
      </c>
      <c r="D14" s="20" t="s">
        <v>25</v>
      </c>
      <c r="E14" s="20" t="s">
        <v>20</v>
      </c>
      <c r="F14" s="14">
        <v>2.9</v>
      </c>
      <c r="G14" s="17">
        <v>123.07</v>
      </c>
      <c r="H14" s="17">
        <f t="shared" si="0"/>
        <v>22.68</v>
      </c>
      <c r="I14" s="38">
        <v>100.39</v>
      </c>
      <c r="J14" s="17">
        <f t="shared" si="1"/>
        <v>6828.20778825059</v>
      </c>
      <c r="K14" s="17">
        <f t="shared" si="2"/>
        <v>8370.82909154298</v>
      </c>
      <c r="L14" s="17">
        <v>840347.5325</v>
      </c>
      <c r="M14" s="39"/>
      <c r="N14" s="41" t="s">
        <v>21</v>
      </c>
      <c r="O14" s="40" t="s">
        <v>22</v>
      </c>
    </row>
    <row r="15" s="3" customFormat="1" ht="25" customHeight="1" spans="1:15">
      <c r="A15" s="14">
        <v>11</v>
      </c>
      <c r="B15" s="14" t="s">
        <v>18</v>
      </c>
      <c r="C15" s="18">
        <v>401</v>
      </c>
      <c r="D15" s="20" t="s">
        <v>26</v>
      </c>
      <c r="E15" s="20" t="s">
        <v>24</v>
      </c>
      <c r="F15" s="14">
        <v>2.9</v>
      </c>
      <c r="G15" s="17">
        <v>105.47</v>
      </c>
      <c r="H15" s="17">
        <f t="shared" si="0"/>
        <v>19.44</v>
      </c>
      <c r="I15" s="38">
        <v>86.03</v>
      </c>
      <c r="J15" s="17">
        <f t="shared" si="1"/>
        <v>6748.94782876647</v>
      </c>
      <c r="K15" s="17">
        <f t="shared" si="2"/>
        <v>8273.99195048239</v>
      </c>
      <c r="L15" s="17">
        <v>711811.5275</v>
      </c>
      <c r="M15" s="39"/>
      <c r="N15" s="41" t="s">
        <v>21</v>
      </c>
      <c r="O15" s="40" t="s">
        <v>22</v>
      </c>
    </row>
    <row r="16" s="3" customFormat="1" ht="25" customHeight="1" spans="1:15">
      <c r="A16" s="14">
        <v>12</v>
      </c>
      <c r="B16" s="14" t="s">
        <v>18</v>
      </c>
      <c r="C16" s="18">
        <v>402</v>
      </c>
      <c r="D16" s="20" t="s">
        <v>26</v>
      </c>
      <c r="E16" s="20" t="s">
        <v>24</v>
      </c>
      <c r="F16" s="14">
        <v>2.9</v>
      </c>
      <c r="G16" s="17">
        <v>105.47</v>
      </c>
      <c r="H16" s="17">
        <f t="shared" si="0"/>
        <v>19.44</v>
      </c>
      <c r="I16" s="38">
        <v>86.03</v>
      </c>
      <c r="J16" s="17">
        <f t="shared" si="1"/>
        <v>6633.28344552954</v>
      </c>
      <c r="K16" s="17">
        <f t="shared" si="2"/>
        <v>8132.19115424852</v>
      </c>
      <c r="L16" s="17">
        <v>699612.405</v>
      </c>
      <c r="M16" s="39"/>
      <c r="N16" s="41" t="s">
        <v>21</v>
      </c>
      <c r="O16" s="40" t="s">
        <v>22</v>
      </c>
    </row>
    <row r="17" s="3" customFormat="1" ht="25" customHeight="1" spans="1:15">
      <c r="A17" s="14">
        <v>13</v>
      </c>
      <c r="B17" s="14" t="s">
        <v>18</v>
      </c>
      <c r="C17" s="18">
        <v>403</v>
      </c>
      <c r="D17" s="20" t="s">
        <v>26</v>
      </c>
      <c r="E17" s="20" t="s">
        <v>20</v>
      </c>
      <c r="F17" s="14">
        <v>2.9</v>
      </c>
      <c r="G17" s="17">
        <v>121.75</v>
      </c>
      <c r="H17" s="17">
        <f t="shared" si="0"/>
        <v>22.44</v>
      </c>
      <c r="I17" s="38">
        <v>99.31</v>
      </c>
      <c r="J17" s="17">
        <f t="shared" si="1"/>
        <v>6605.23997946612</v>
      </c>
      <c r="K17" s="17">
        <f t="shared" si="2"/>
        <v>8097.75417883395</v>
      </c>
      <c r="L17" s="17">
        <v>804187.9675</v>
      </c>
      <c r="M17" s="39"/>
      <c r="N17" s="41" t="s">
        <v>21</v>
      </c>
      <c r="O17" s="40" t="s">
        <v>22</v>
      </c>
    </row>
    <row r="18" s="3" customFormat="1" ht="25" customHeight="1" spans="1:15">
      <c r="A18" s="14">
        <v>14</v>
      </c>
      <c r="B18" s="14" t="s">
        <v>18</v>
      </c>
      <c r="C18" s="18">
        <v>404</v>
      </c>
      <c r="D18" s="20" t="s">
        <v>26</v>
      </c>
      <c r="E18" s="20" t="s">
        <v>20</v>
      </c>
      <c r="F18" s="14">
        <v>2.9</v>
      </c>
      <c r="G18" s="17">
        <v>123.07</v>
      </c>
      <c r="H18" s="17">
        <f t="shared" si="0"/>
        <v>22.68</v>
      </c>
      <c r="I18" s="38">
        <v>100.39</v>
      </c>
      <c r="J18" s="17">
        <f t="shared" si="1"/>
        <v>6722.03002356383</v>
      </c>
      <c r="K18" s="17">
        <f t="shared" si="2"/>
        <v>8240.66376133081</v>
      </c>
      <c r="L18" s="17">
        <v>827280.235</v>
      </c>
      <c r="M18" s="39"/>
      <c r="N18" s="41" t="s">
        <v>21</v>
      </c>
      <c r="O18" s="40" t="s">
        <v>22</v>
      </c>
    </row>
    <row r="19" s="3" customFormat="1" ht="25" customHeight="1" spans="1:15">
      <c r="A19" s="14">
        <v>15</v>
      </c>
      <c r="B19" s="14" t="s">
        <v>18</v>
      </c>
      <c r="C19" s="18">
        <v>501</v>
      </c>
      <c r="D19" s="20" t="s">
        <v>27</v>
      </c>
      <c r="E19" s="20" t="s">
        <v>24</v>
      </c>
      <c r="F19" s="14">
        <v>2.9</v>
      </c>
      <c r="G19" s="17">
        <v>105.47</v>
      </c>
      <c r="H19" s="17">
        <f t="shared" si="0"/>
        <v>19.44</v>
      </c>
      <c r="I19" s="38">
        <v>86.03</v>
      </c>
      <c r="J19" s="17">
        <f t="shared" si="1"/>
        <v>6885.84196928036</v>
      </c>
      <c r="K19" s="17">
        <f t="shared" si="2"/>
        <v>8441.81974311287</v>
      </c>
      <c r="L19" s="17">
        <v>726249.7525</v>
      </c>
      <c r="M19" s="39"/>
      <c r="N19" s="41" t="s">
        <v>21</v>
      </c>
      <c r="O19" s="40" t="s">
        <v>22</v>
      </c>
    </row>
    <row r="20" s="3" customFormat="1" ht="25" customHeight="1" spans="1:15">
      <c r="A20" s="14">
        <v>16</v>
      </c>
      <c r="B20" s="14" t="s">
        <v>18</v>
      </c>
      <c r="C20" s="18">
        <v>503</v>
      </c>
      <c r="D20" s="20" t="s">
        <v>27</v>
      </c>
      <c r="E20" s="20" t="s">
        <v>20</v>
      </c>
      <c r="F20" s="14">
        <v>2.9</v>
      </c>
      <c r="G20" s="17">
        <v>121.75</v>
      </c>
      <c r="H20" s="17">
        <f t="shared" si="0"/>
        <v>22.44</v>
      </c>
      <c r="I20" s="38">
        <v>99.31</v>
      </c>
      <c r="J20" s="17">
        <f t="shared" si="1"/>
        <v>6732.65</v>
      </c>
      <c r="K20" s="17">
        <f t="shared" si="2"/>
        <v>8253.95365522102</v>
      </c>
      <c r="L20" s="17">
        <v>819700.1375</v>
      </c>
      <c r="M20" s="39"/>
      <c r="N20" s="41" t="s">
        <v>21</v>
      </c>
      <c r="O20" s="40" t="s">
        <v>22</v>
      </c>
    </row>
    <row r="21" s="3" customFormat="1" ht="25" customHeight="1" spans="1:15">
      <c r="A21" s="14">
        <v>17</v>
      </c>
      <c r="B21" s="14" t="s">
        <v>18</v>
      </c>
      <c r="C21" s="18">
        <v>504</v>
      </c>
      <c r="D21" s="20" t="s">
        <v>27</v>
      </c>
      <c r="E21" s="20" t="s">
        <v>20</v>
      </c>
      <c r="F21" s="14">
        <v>2.9</v>
      </c>
      <c r="G21" s="17">
        <v>123.07</v>
      </c>
      <c r="H21" s="17">
        <f t="shared" si="0"/>
        <v>22.68</v>
      </c>
      <c r="I21" s="38">
        <v>100.39</v>
      </c>
      <c r="J21" s="17">
        <f t="shared" si="1"/>
        <v>6849.44480783294</v>
      </c>
      <c r="K21" s="17">
        <f t="shared" si="2"/>
        <v>8396.86395557326</v>
      </c>
      <c r="L21" s="17">
        <v>842961.1725</v>
      </c>
      <c r="M21" s="39"/>
      <c r="N21" s="41" t="s">
        <v>21</v>
      </c>
      <c r="O21" s="40" t="s">
        <v>22</v>
      </c>
    </row>
    <row r="22" s="3" customFormat="1" ht="25" customHeight="1" spans="1:15">
      <c r="A22" s="14">
        <v>18</v>
      </c>
      <c r="B22" s="14" t="s">
        <v>18</v>
      </c>
      <c r="C22" s="18">
        <v>603</v>
      </c>
      <c r="D22" s="20" t="s">
        <v>28</v>
      </c>
      <c r="E22" s="20" t="s">
        <v>20</v>
      </c>
      <c r="F22" s="14">
        <v>2.9</v>
      </c>
      <c r="G22" s="17">
        <v>121.75</v>
      </c>
      <c r="H22" s="17">
        <f t="shared" si="0"/>
        <v>22.44</v>
      </c>
      <c r="I22" s="38">
        <v>99.31</v>
      </c>
      <c r="J22" s="17">
        <f t="shared" si="1"/>
        <v>6732.65</v>
      </c>
      <c r="K22" s="17">
        <f t="shared" si="2"/>
        <v>8253.95365522102</v>
      </c>
      <c r="L22" s="17">
        <v>819700.1375</v>
      </c>
      <c r="M22" s="39"/>
      <c r="N22" s="41" t="s">
        <v>21</v>
      </c>
      <c r="O22" s="40" t="s">
        <v>22</v>
      </c>
    </row>
    <row r="23" s="3" customFormat="1" ht="25" customHeight="1" spans="1:15">
      <c r="A23" s="14">
        <v>19</v>
      </c>
      <c r="B23" s="14" t="s">
        <v>18</v>
      </c>
      <c r="C23" s="18">
        <v>604</v>
      </c>
      <c r="D23" s="20" t="s">
        <v>28</v>
      </c>
      <c r="E23" s="20" t="s">
        <v>20</v>
      </c>
      <c r="F23" s="14">
        <v>2.9</v>
      </c>
      <c r="G23" s="17">
        <v>123.07</v>
      </c>
      <c r="H23" s="17">
        <f t="shared" si="0"/>
        <v>22.68</v>
      </c>
      <c r="I23" s="38">
        <v>100.39</v>
      </c>
      <c r="J23" s="17">
        <f t="shared" si="1"/>
        <v>6849.44480783294</v>
      </c>
      <c r="K23" s="17">
        <f t="shared" si="2"/>
        <v>8396.86395557326</v>
      </c>
      <c r="L23" s="17">
        <v>842961.1725</v>
      </c>
      <c r="M23" s="39"/>
      <c r="N23" s="41" t="s">
        <v>21</v>
      </c>
      <c r="O23" s="40" t="s">
        <v>22</v>
      </c>
    </row>
    <row r="24" s="3" customFormat="1" ht="25" customHeight="1" spans="1:15">
      <c r="A24" s="14">
        <v>20</v>
      </c>
      <c r="B24" s="14" t="s">
        <v>18</v>
      </c>
      <c r="C24" s="18">
        <v>704</v>
      </c>
      <c r="D24" s="20" t="s">
        <v>29</v>
      </c>
      <c r="E24" s="20" t="s">
        <v>20</v>
      </c>
      <c r="F24" s="14">
        <v>2.9</v>
      </c>
      <c r="G24" s="17">
        <v>123.07</v>
      </c>
      <c r="H24" s="17">
        <f t="shared" si="0"/>
        <v>22.68</v>
      </c>
      <c r="I24" s="38">
        <v>100.39</v>
      </c>
      <c r="J24" s="17">
        <f t="shared" si="1"/>
        <v>6870.68182741529</v>
      </c>
      <c r="K24" s="17">
        <f t="shared" si="2"/>
        <v>8422.89881960355</v>
      </c>
      <c r="L24" s="17">
        <v>845574.8125</v>
      </c>
      <c r="M24" s="39"/>
      <c r="N24" s="41" t="s">
        <v>21</v>
      </c>
      <c r="O24" s="40" t="s">
        <v>22</v>
      </c>
    </row>
    <row r="25" s="3" customFormat="1" ht="25" customHeight="1" spans="1:15">
      <c r="A25" s="14">
        <v>21</v>
      </c>
      <c r="B25" s="14" t="s">
        <v>18</v>
      </c>
      <c r="C25" s="18">
        <v>803</v>
      </c>
      <c r="D25" s="20" t="s">
        <v>30</v>
      </c>
      <c r="E25" s="20" t="s">
        <v>20</v>
      </c>
      <c r="F25" s="14">
        <v>2.9</v>
      </c>
      <c r="G25" s="17">
        <v>121.75</v>
      </c>
      <c r="H25" s="17">
        <f t="shared" si="0"/>
        <v>22.44</v>
      </c>
      <c r="I25" s="38">
        <v>99.31</v>
      </c>
      <c r="J25" s="17">
        <f t="shared" si="1"/>
        <v>6806.97004106776</v>
      </c>
      <c r="K25" s="17">
        <f t="shared" si="2"/>
        <v>8345.06698721176</v>
      </c>
      <c r="L25" s="17">
        <v>828748.6025</v>
      </c>
      <c r="M25" s="39"/>
      <c r="N25" s="41" t="s">
        <v>21</v>
      </c>
      <c r="O25" s="40" t="s">
        <v>22</v>
      </c>
    </row>
    <row r="26" s="3" customFormat="1" ht="25" customHeight="1" spans="1:15">
      <c r="A26" s="14">
        <v>22</v>
      </c>
      <c r="B26" s="14" t="s">
        <v>18</v>
      </c>
      <c r="C26" s="18">
        <v>804</v>
      </c>
      <c r="D26" s="20" t="s">
        <v>30</v>
      </c>
      <c r="E26" s="20" t="s">
        <v>20</v>
      </c>
      <c r="F26" s="14">
        <v>2.9</v>
      </c>
      <c r="G26" s="17">
        <v>123.07</v>
      </c>
      <c r="H26" s="17">
        <f t="shared" si="0"/>
        <v>22.68</v>
      </c>
      <c r="I26" s="38">
        <v>100.39</v>
      </c>
      <c r="J26" s="17">
        <f t="shared" si="1"/>
        <v>6923.76704314618</v>
      </c>
      <c r="K26" s="17">
        <f t="shared" si="2"/>
        <v>8487.97698974001</v>
      </c>
      <c r="L26" s="17">
        <v>852108.01</v>
      </c>
      <c r="M26" s="39"/>
      <c r="N26" s="41" t="s">
        <v>21</v>
      </c>
      <c r="O26" s="40" t="s">
        <v>22</v>
      </c>
    </row>
    <row r="27" s="3" customFormat="1" ht="25" customHeight="1" spans="1:15">
      <c r="A27" s="14">
        <v>23</v>
      </c>
      <c r="B27" s="14" t="s">
        <v>18</v>
      </c>
      <c r="C27" s="18">
        <v>903</v>
      </c>
      <c r="D27" s="20" t="s">
        <v>31</v>
      </c>
      <c r="E27" s="20" t="s">
        <v>20</v>
      </c>
      <c r="F27" s="14">
        <v>2.9</v>
      </c>
      <c r="G27" s="17">
        <v>121.75</v>
      </c>
      <c r="H27" s="17">
        <f t="shared" si="0"/>
        <v>22.44</v>
      </c>
      <c r="I27" s="38">
        <v>99.31</v>
      </c>
      <c r="J27" s="17">
        <f t="shared" si="1"/>
        <v>6891.91252566735</v>
      </c>
      <c r="K27" s="17">
        <f t="shared" si="2"/>
        <v>8449.20300070486</v>
      </c>
      <c r="L27" s="17">
        <v>839090.35</v>
      </c>
      <c r="M27" s="39"/>
      <c r="N27" s="41" t="s">
        <v>21</v>
      </c>
      <c r="O27" s="40" t="s">
        <v>22</v>
      </c>
    </row>
    <row r="28" s="3" customFormat="1" ht="25" customHeight="1" spans="1:15">
      <c r="A28" s="14">
        <v>24</v>
      </c>
      <c r="B28" s="14" t="s">
        <v>18</v>
      </c>
      <c r="C28" s="18">
        <v>904</v>
      </c>
      <c r="D28" s="20" t="s">
        <v>31</v>
      </c>
      <c r="E28" s="20" t="s">
        <v>20</v>
      </c>
      <c r="F28" s="14">
        <v>2.9</v>
      </c>
      <c r="G28" s="17">
        <v>123.07</v>
      </c>
      <c r="H28" s="17">
        <f t="shared" si="0"/>
        <v>22.68</v>
      </c>
      <c r="I28" s="38">
        <v>100.39</v>
      </c>
      <c r="J28" s="17">
        <f t="shared" si="1"/>
        <v>7008.70778825059</v>
      </c>
      <c r="K28" s="17">
        <f t="shared" si="2"/>
        <v>8592.10745592191</v>
      </c>
      <c r="L28" s="17">
        <v>862561.6675</v>
      </c>
      <c r="M28" s="39"/>
      <c r="N28" s="41" t="s">
        <v>21</v>
      </c>
      <c r="O28" s="40" t="s">
        <v>22</v>
      </c>
    </row>
    <row r="29" s="3" customFormat="1" ht="25" customHeight="1" spans="1:15">
      <c r="A29" s="14">
        <v>25</v>
      </c>
      <c r="B29" s="14" t="s">
        <v>18</v>
      </c>
      <c r="C29" s="18">
        <v>1003</v>
      </c>
      <c r="D29" s="20" t="s">
        <v>32</v>
      </c>
      <c r="E29" s="20" t="s">
        <v>20</v>
      </c>
      <c r="F29" s="14">
        <v>2.9</v>
      </c>
      <c r="G29" s="17">
        <v>121.75</v>
      </c>
      <c r="H29" s="17">
        <f t="shared" si="0"/>
        <v>22.44</v>
      </c>
      <c r="I29" s="38">
        <v>99.31</v>
      </c>
      <c r="J29" s="17">
        <f t="shared" si="1"/>
        <v>6891.91252566735</v>
      </c>
      <c r="K29" s="17">
        <f t="shared" si="2"/>
        <v>8449.20300070486</v>
      </c>
      <c r="L29" s="17">
        <v>839090.35</v>
      </c>
      <c r="M29" s="39"/>
      <c r="N29" s="41" t="s">
        <v>21</v>
      </c>
      <c r="O29" s="40" t="s">
        <v>22</v>
      </c>
    </row>
    <row r="30" s="3" customFormat="1" ht="25" customHeight="1" spans="1:15">
      <c r="A30" s="14">
        <v>26</v>
      </c>
      <c r="B30" s="14" t="s">
        <v>18</v>
      </c>
      <c r="C30" s="18">
        <v>1004</v>
      </c>
      <c r="D30" s="20" t="s">
        <v>32</v>
      </c>
      <c r="E30" s="20" t="s">
        <v>20</v>
      </c>
      <c r="F30" s="14">
        <v>2.9</v>
      </c>
      <c r="G30" s="17">
        <v>123.07</v>
      </c>
      <c r="H30" s="17">
        <f t="shared" si="0"/>
        <v>22.68</v>
      </c>
      <c r="I30" s="38">
        <v>100.39</v>
      </c>
      <c r="J30" s="17">
        <f t="shared" si="1"/>
        <v>7008.70778825059</v>
      </c>
      <c r="K30" s="17">
        <f t="shared" si="2"/>
        <v>8592.10745592191</v>
      </c>
      <c r="L30" s="17">
        <v>862561.6675</v>
      </c>
      <c r="M30" s="39"/>
      <c r="N30" s="41" t="s">
        <v>21</v>
      </c>
      <c r="O30" s="40" t="s">
        <v>22</v>
      </c>
    </row>
    <row r="31" s="3" customFormat="1" ht="25" customHeight="1" spans="1:15">
      <c r="A31" s="14">
        <v>27</v>
      </c>
      <c r="B31" s="14" t="s">
        <v>18</v>
      </c>
      <c r="C31" s="18">
        <v>1103</v>
      </c>
      <c r="D31" s="20" t="s">
        <v>33</v>
      </c>
      <c r="E31" s="20" t="s">
        <v>20</v>
      </c>
      <c r="F31" s="14">
        <v>2.9</v>
      </c>
      <c r="G31" s="17">
        <v>121.75</v>
      </c>
      <c r="H31" s="17">
        <f t="shared" si="0"/>
        <v>22.44</v>
      </c>
      <c r="I31" s="38">
        <v>99.31</v>
      </c>
      <c r="J31" s="17">
        <f t="shared" si="1"/>
        <v>6976.85501026694</v>
      </c>
      <c r="K31" s="17">
        <f t="shared" si="2"/>
        <v>8553.33901419797</v>
      </c>
      <c r="L31" s="17">
        <v>849432.0975</v>
      </c>
      <c r="M31" s="39"/>
      <c r="N31" s="41" t="s">
        <v>21</v>
      </c>
      <c r="O31" s="40" t="s">
        <v>22</v>
      </c>
    </row>
    <row r="32" s="3" customFormat="1" ht="25" customHeight="1" spans="1:15">
      <c r="A32" s="14">
        <v>28</v>
      </c>
      <c r="B32" s="14" t="s">
        <v>18</v>
      </c>
      <c r="C32" s="18">
        <v>1104</v>
      </c>
      <c r="D32" s="20" t="s">
        <v>33</v>
      </c>
      <c r="E32" s="20" t="s">
        <v>20</v>
      </c>
      <c r="F32" s="14">
        <v>2.9</v>
      </c>
      <c r="G32" s="17">
        <v>123.07</v>
      </c>
      <c r="H32" s="17">
        <f t="shared" si="0"/>
        <v>22.68</v>
      </c>
      <c r="I32" s="38">
        <v>100.39</v>
      </c>
      <c r="J32" s="17">
        <f t="shared" si="1"/>
        <v>7093.65586658</v>
      </c>
      <c r="K32" s="17">
        <f t="shared" si="2"/>
        <v>8696.24691204303</v>
      </c>
      <c r="L32" s="17">
        <v>873016.2275</v>
      </c>
      <c r="M32" s="39"/>
      <c r="N32" s="41" t="s">
        <v>21</v>
      </c>
      <c r="O32" s="40" t="s">
        <v>22</v>
      </c>
    </row>
    <row r="33" s="3" customFormat="1" ht="25" customHeight="1" spans="1:15">
      <c r="A33" s="14">
        <v>29</v>
      </c>
      <c r="B33" s="14" t="s">
        <v>18</v>
      </c>
      <c r="C33" s="18">
        <v>1201</v>
      </c>
      <c r="D33" s="20" t="s">
        <v>34</v>
      </c>
      <c r="E33" s="20" t="s">
        <v>24</v>
      </c>
      <c r="F33" s="14">
        <v>2.9</v>
      </c>
      <c r="G33" s="17">
        <v>105.47</v>
      </c>
      <c r="H33" s="17">
        <f t="shared" si="0"/>
        <v>19.44</v>
      </c>
      <c r="I33" s="38">
        <v>86.03</v>
      </c>
      <c r="J33" s="17">
        <f t="shared" si="1"/>
        <v>7158.49246231156</v>
      </c>
      <c r="K33" s="17">
        <f t="shared" si="2"/>
        <v>8776.08043705684</v>
      </c>
      <c r="L33" s="17">
        <v>755006.2</v>
      </c>
      <c r="M33" s="39"/>
      <c r="N33" s="41" t="s">
        <v>21</v>
      </c>
      <c r="O33" s="40" t="s">
        <v>22</v>
      </c>
    </row>
    <row r="34" s="3" customFormat="1" ht="25" customHeight="1" spans="1:15">
      <c r="A34" s="14">
        <v>30</v>
      </c>
      <c r="B34" s="14" t="s">
        <v>18</v>
      </c>
      <c r="C34" s="18">
        <v>1304</v>
      </c>
      <c r="D34" s="20" t="s">
        <v>35</v>
      </c>
      <c r="E34" s="20" t="s">
        <v>20</v>
      </c>
      <c r="F34" s="14">
        <v>2.9</v>
      </c>
      <c r="G34" s="17">
        <v>123.07</v>
      </c>
      <c r="H34" s="17">
        <f t="shared" si="0"/>
        <v>22.68</v>
      </c>
      <c r="I34" s="38">
        <v>100.39</v>
      </c>
      <c r="J34" s="17">
        <f t="shared" si="1"/>
        <v>7178.58927845941</v>
      </c>
      <c r="K34" s="17">
        <f t="shared" si="2"/>
        <v>8800.36838828569</v>
      </c>
      <c r="L34" s="17">
        <v>883468.9825</v>
      </c>
      <c r="M34" s="39"/>
      <c r="N34" s="41" t="s">
        <v>21</v>
      </c>
      <c r="O34" s="40" t="s">
        <v>22</v>
      </c>
    </row>
    <row r="35" s="3" customFormat="1" ht="25" customHeight="1" spans="1:15">
      <c r="A35" s="14">
        <v>31</v>
      </c>
      <c r="B35" s="14" t="s">
        <v>18</v>
      </c>
      <c r="C35" s="18">
        <v>1401</v>
      </c>
      <c r="D35" s="20" t="s">
        <v>36</v>
      </c>
      <c r="E35" s="20" t="s">
        <v>24</v>
      </c>
      <c r="F35" s="14">
        <v>2.9</v>
      </c>
      <c r="G35" s="17">
        <v>105.47</v>
      </c>
      <c r="H35" s="17">
        <f t="shared" si="0"/>
        <v>19.44</v>
      </c>
      <c r="I35" s="38">
        <v>86.03</v>
      </c>
      <c r="J35" s="17">
        <f t="shared" si="1"/>
        <v>7137.26270503461</v>
      </c>
      <c r="K35" s="17">
        <f t="shared" si="2"/>
        <v>8750.05344066023</v>
      </c>
      <c r="L35" s="17">
        <v>752767.0975</v>
      </c>
      <c r="M35" s="39"/>
      <c r="N35" s="41" t="s">
        <v>21</v>
      </c>
      <c r="O35" s="40" t="s">
        <v>22</v>
      </c>
    </row>
    <row r="36" s="3" customFormat="1" ht="25" customHeight="1" spans="1:15">
      <c r="A36" s="14">
        <v>32</v>
      </c>
      <c r="B36" s="14" t="s">
        <v>18</v>
      </c>
      <c r="C36" s="18">
        <v>1403</v>
      </c>
      <c r="D36" s="20" t="s">
        <v>36</v>
      </c>
      <c r="E36" s="20" t="s">
        <v>20</v>
      </c>
      <c r="F36" s="14">
        <v>2.9</v>
      </c>
      <c r="G36" s="17">
        <v>121.75</v>
      </c>
      <c r="H36" s="17">
        <f t="shared" ref="H36:H44" si="3">G36-I36</f>
        <v>22.44</v>
      </c>
      <c r="I36" s="38">
        <v>99.31</v>
      </c>
      <c r="J36" s="17">
        <f t="shared" ref="J36:J44" si="4">L36/G36</f>
        <v>6955.61753593429</v>
      </c>
      <c r="K36" s="17">
        <f t="shared" ref="K36:K44" si="5">L36/I36</f>
        <v>8527.3027388984</v>
      </c>
      <c r="L36" s="17">
        <v>846846.435</v>
      </c>
      <c r="M36" s="39"/>
      <c r="N36" s="41" t="s">
        <v>21</v>
      </c>
      <c r="O36" s="40" t="s">
        <v>22</v>
      </c>
    </row>
    <row r="37" s="3" customFormat="1" ht="25" customHeight="1" spans="1:15">
      <c r="A37" s="14">
        <v>33</v>
      </c>
      <c r="B37" s="14" t="s">
        <v>18</v>
      </c>
      <c r="C37" s="18">
        <v>1404</v>
      </c>
      <c r="D37" s="20" t="s">
        <v>36</v>
      </c>
      <c r="E37" s="20" t="s">
        <v>20</v>
      </c>
      <c r="F37" s="14">
        <v>2.9</v>
      </c>
      <c r="G37" s="17">
        <v>123.07</v>
      </c>
      <c r="H37" s="17">
        <f t="shared" si="3"/>
        <v>22.68</v>
      </c>
      <c r="I37" s="38">
        <v>100.39</v>
      </c>
      <c r="J37" s="17">
        <f t="shared" si="4"/>
        <v>7072.41151377265</v>
      </c>
      <c r="K37" s="17">
        <f t="shared" si="5"/>
        <v>8670.20305807351</v>
      </c>
      <c r="L37" s="17">
        <v>870401.685</v>
      </c>
      <c r="M37" s="39"/>
      <c r="N37" s="41" t="s">
        <v>21</v>
      </c>
      <c r="O37" s="40" t="s">
        <v>22</v>
      </c>
    </row>
    <row r="38" s="3" customFormat="1" ht="25" customHeight="1" spans="1:15">
      <c r="A38" s="14">
        <v>34</v>
      </c>
      <c r="B38" s="14" t="s">
        <v>18</v>
      </c>
      <c r="C38" s="18">
        <v>1501</v>
      </c>
      <c r="D38" s="20" t="s">
        <v>37</v>
      </c>
      <c r="E38" s="20" t="s">
        <v>24</v>
      </c>
      <c r="F38" s="14">
        <v>2.9</v>
      </c>
      <c r="G38" s="17">
        <v>105.47</v>
      </c>
      <c r="H38" s="17">
        <f t="shared" si="3"/>
        <v>19.44</v>
      </c>
      <c r="I38" s="38">
        <v>86.03</v>
      </c>
      <c r="J38" s="17">
        <f t="shared" si="4"/>
        <v>7316.62491703802</v>
      </c>
      <c r="K38" s="17">
        <f t="shared" si="5"/>
        <v>8969.94571661048</v>
      </c>
      <c r="L38" s="17">
        <v>771684.43</v>
      </c>
      <c r="M38" s="39"/>
      <c r="N38" s="41" t="s">
        <v>21</v>
      </c>
      <c r="O38" s="40" t="s">
        <v>22</v>
      </c>
    </row>
    <row r="39" s="3" customFormat="1" ht="25" customHeight="1" spans="1:15">
      <c r="A39" s="14">
        <v>35</v>
      </c>
      <c r="B39" s="14" t="s">
        <v>18</v>
      </c>
      <c r="C39" s="18">
        <v>1502</v>
      </c>
      <c r="D39" s="20" t="s">
        <v>37</v>
      </c>
      <c r="E39" s="20" t="s">
        <v>24</v>
      </c>
      <c r="F39" s="14">
        <v>2.9</v>
      </c>
      <c r="G39" s="17">
        <v>105.47</v>
      </c>
      <c r="H39" s="17">
        <f t="shared" si="3"/>
        <v>19.44</v>
      </c>
      <c r="I39" s="38">
        <v>86.03</v>
      </c>
      <c r="J39" s="17">
        <f t="shared" si="4"/>
        <v>7210.4504598464</v>
      </c>
      <c r="K39" s="17">
        <f t="shared" si="5"/>
        <v>8839.77926304777</v>
      </c>
      <c r="L39" s="17">
        <v>760486.21</v>
      </c>
      <c r="M39" s="39"/>
      <c r="N39" s="41" t="s">
        <v>21</v>
      </c>
      <c r="O39" s="40" t="s">
        <v>22</v>
      </c>
    </row>
    <row r="40" s="3" customFormat="1" ht="25" customHeight="1" spans="1:15">
      <c r="A40" s="14">
        <v>36</v>
      </c>
      <c r="B40" s="14" t="s">
        <v>18</v>
      </c>
      <c r="C40" s="18">
        <v>1503</v>
      </c>
      <c r="D40" s="20" t="s">
        <v>37</v>
      </c>
      <c r="E40" s="20" t="s">
        <v>20</v>
      </c>
      <c r="F40" s="14">
        <v>2.9</v>
      </c>
      <c r="G40" s="17">
        <v>121.75</v>
      </c>
      <c r="H40" s="17">
        <f t="shared" si="3"/>
        <v>22.44</v>
      </c>
      <c r="I40" s="38">
        <v>99.31</v>
      </c>
      <c r="J40" s="17">
        <f t="shared" si="4"/>
        <v>7125.50250513347</v>
      </c>
      <c r="K40" s="17">
        <f t="shared" si="5"/>
        <v>8735.5747658846</v>
      </c>
      <c r="L40" s="17">
        <v>867529.93</v>
      </c>
      <c r="M40" s="39"/>
      <c r="N40" s="41" t="s">
        <v>21</v>
      </c>
      <c r="O40" s="40" t="s">
        <v>22</v>
      </c>
    </row>
    <row r="41" s="3" customFormat="1" ht="25" customHeight="1" spans="1:15">
      <c r="A41" s="14">
        <v>37</v>
      </c>
      <c r="B41" s="14" t="s">
        <v>18</v>
      </c>
      <c r="C41" s="18">
        <v>1504</v>
      </c>
      <c r="D41" s="20" t="s">
        <v>37</v>
      </c>
      <c r="E41" s="20" t="s">
        <v>20</v>
      </c>
      <c r="F41" s="14">
        <v>2.9</v>
      </c>
      <c r="G41" s="17">
        <v>123.07</v>
      </c>
      <c r="H41" s="17">
        <f t="shared" si="3"/>
        <v>22.68</v>
      </c>
      <c r="I41" s="38">
        <v>100.39</v>
      </c>
      <c r="J41" s="17">
        <f t="shared" si="4"/>
        <v>7242.29300398147</v>
      </c>
      <c r="K41" s="17">
        <f t="shared" si="5"/>
        <v>8878.46399043729</v>
      </c>
      <c r="L41" s="17">
        <v>891309</v>
      </c>
      <c r="M41" s="39"/>
      <c r="N41" s="41" t="s">
        <v>21</v>
      </c>
      <c r="O41" s="40" t="s">
        <v>22</v>
      </c>
    </row>
    <row r="42" s="3" customFormat="1" ht="25" customHeight="1" spans="1:15">
      <c r="A42" s="14">
        <v>38</v>
      </c>
      <c r="B42" s="14" t="s">
        <v>18</v>
      </c>
      <c r="C42" s="18">
        <v>1602</v>
      </c>
      <c r="D42" s="20" t="s">
        <v>38</v>
      </c>
      <c r="E42" s="20" t="s">
        <v>24</v>
      </c>
      <c r="F42" s="14">
        <v>2.9</v>
      </c>
      <c r="G42" s="17">
        <v>105.47</v>
      </c>
      <c r="H42" s="17">
        <f t="shared" si="3"/>
        <v>19.44</v>
      </c>
      <c r="I42" s="38">
        <v>86.03</v>
      </c>
      <c r="J42" s="17">
        <f t="shared" si="4"/>
        <v>7210.4504598464</v>
      </c>
      <c r="K42" s="17">
        <f t="shared" si="5"/>
        <v>8839.77926304777</v>
      </c>
      <c r="L42" s="17">
        <v>760486.21</v>
      </c>
      <c r="M42" s="39"/>
      <c r="N42" s="41" t="s">
        <v>21</v>
      </c>
      <c r="O42" s="40" t="s">
        <v>22</v>
      </c>
    </row>
    <row r="43" s="3" customFormat="1" ht="25" customHeight="1" spans="1:15">
      <c r="A43" s="14">
        <v>39</v>
      </c>
      <c r="B43" s="14" t="s">
        <v>18</v>
      </c>
      <c r="C43" s="18">
        <v>1603</v>
      </c>
      <c r="D43" s="20" t="s">
        <v>38</v>
      </c>
      <c r="E43" s="20" t="s">
        <v>20</v>
      </c>
      <c r="F43" s="14">
        <v>2.9</v>
      </c>
      <c r="G43" s="17">
        <v>121.75</v>
      </c>
      <c r="H43" s="17">
        <f t="shared" si="3"/>
        <v>22.44</v>
      </c>
      <c r="I43" s="38">
        <v>99.31</v>
      </c>
      <c r="J43" s="17">
        <f t="shared" si="4"/>
        <v>7125.50250513347</v>
      </c>
      <c r="K43" s="17">
        <f t="shared" si="5"/>
        <v>8735.5747658846</v>
      </c>
      <c r="L43" s="17">
        <v>867529.93</v>
      </c>
      <c r="M43" s="39"/>
      <c r="N43" s="41" t="s">
        <v>21</v>
      </c>
      <c r="O43" s="40" t="s">
        <v>22</v>
      </c>
    </row>
    <row r="44" s="3" customFormat="1" ht="25" customHeight="1" spans="1:15">
      <c r="A44" s="14">
        <v>40</v>
      </c>
      <c r="B44" s="14" t="s">
        <v>18</v>
      </c>
      <c r="C44" s="18">
        <v>1604</v>
      </c>
      <c r="D44" s="20" t="s">
        <v>38</v>
      </c>
      <c r="E44" s="20" t="s">
        <v>20</v>
      </c>
      <c r="F44" s="14">
        <v>2.9</v>
      </c>
      <c r="G44" s="17">
        <v>123.07</v>
      </c>
      <c r="H44" s="17">
        <f t="shared" si="3"/>
        <v>22.68</v>
      </c>
      <c r="I44" s="38">
        <v>100.39</v>
      </c>
      <c r="J44" s="17">
        <f t="shared" si="4"/>
        <v>7242.29300398147</v>
      </c>
      <c r="K44" s="17">
        <f t="shared" si="5"/>
        <v>8878.46399043729</v>
      </c>
      <c r="L44" s="17">
        <v>891309</v>
      </c>
      <c r="M44" s="39"/>
      <c r="N44" s="41" t="s">
        <v>21</v>
      </c>
      <c r="O44" s="40" t="s">
        <v>22</v>
      </c>
    </row>
    <row r="45" s="3" customFormat="1" ht="25" customHeight="1" spans="1:15">
      <c r="A45" s="14">
        <v>41</v>
      </c>
      <c r="B45" s="14" t="s">
        <v>18</v>
      </c>
      <c r="C45" s="18">
        <v>1703</v>
      </c>
      <c r="D45" s="20" t="s">
        <v>39</v>
      </c>
      <c r="E45" s="20" t="s">
        <v>20</v>
      </c>
      <c r="F45" s="14">
        <v>2.9</v>
      </c>
      <c r="G45" s="17">
        <v>121.75</v>
      </c>
      <c r="H45" s="17">
        <f t="shared" ref="H45:H71" si="6">G45-I45</f>
        <v>22.44</v>
      </c>
      <c r="I45" s="38">
        <v>99.31</v>
      </c>
      <c r="J45" s="17">
        <f t="shared" ref="J45:J72" si="7">L45/G45</f>
        <v>7083.02755646817</v>
      </c>
      <c r="K45" s="17">
        <f t="shared" ref="K45:K72" si="8">L45/I45</f>
        <v>8683.50221528547</v>
      </c>
      <c r="L45" s="17">
        <v>862358.605</v>
      </c>
      <c r="M45" s="39"/>
      <c r="N45" s="41" t="s">
        <v>21</v>
      </c>
      <c r="O45" s="40" t="s">
        <v>22</v>
      </c>
    </row>
    <row r="46" s="3" customFormat="1" ht="25" customHeight="1" spans="1:15">
      <c r="A46" s="14">
        <v>42</v>
      </c>
      <c r="B46" s="14" t="s">
        <v>18</v>
      </c>
      <c r="C46" s="18">
        <v>1704</v>
      </c>
      <c r="D46" s="20" t="s">
        <v>39</v>
      </c>
      <c r="E46" s="20" t="s">
        <v>20</v>
      </c>
      <c r="F46" s="14">
        <v>2.9</v>
      </c>
      <c r="G46" s="17">
        <v>123.07</v>
      </c>
      <c r="H46" s="17">
        <f t="shared" si="6"/>
        <v>22.68</v>
      </c>
      <c r="I46" s="38">
        <v>100.39</v>
      </c>
      <c r="J46" s="17">
        <f t="shared" si="7"/>
        <v>7199.82629804177</v>
      </c>
      <c r="K46" s="17">
        <f t="shared" si="8"/>
        <v>8826.40325231597</v>
      </c>
      <c r="L46" s="17">
        <v>886082.6225</v>
      </c>
      <c r="M46" s="39"/>
      <c r="N46" s="41" t="s">
        <v>21</v>
      </c>
      <c r="O46" s="40" t="s">
        <v>22</v>
      </c>
    </row>
    <row r="47" s="3" customFormat="1" ht="25" customHeight="1" spans="1:15">
      <c r="A47" s="14">
        <v>43</v>
      </c>
      <c r="B47" s="14" t="s">
        <v>18</v>
      </c>
      <c r="C47" s="18">
        <v>1801</v>
      </c>
      <c r="D47" s="20" t="s">
        <v>40</v>
      </c>
      <c r="E47" s="20" t="s">
        <v>24</v>
      </c>
      <c r="F47" s="14">
        <v>2.9</v>
      </c>
      <c r="G47" s="17">
        <v>105.47</v>
      </c>
      <c r="H47" s="17">
        <f t="shared" si="6"/>
        <v>19.44</v>
      </c>
      <c r="I47" s="38">
        <v>86.03</v>
      </c>
      <c r="J47" s="17">
        <f t="shared" si="7"/>
        <v>7158.49246231156</v>
      </c>
      <c r="K47" s="17">
        <f t="shared" si="8"/>
        <v>8776.08043705684</v>
      </c>
      <c r="L47" s="17">
        <v>755006.2</v>
      </c>
      <c r="M47" s="39"/>
      <c r="N47" s="41" t="s">
        <v>21</v>
      </c>
      <c r="O47" s="40" t="s">
        <v>22</v>
      </c>
    </row>
    <row r="48" s="3" customFormat="1" ht="25" customHeight="1" spans="1:15">
      <c r="A48" s="14">
        <v>44</v>
      </c>
      <c r="B48" s="14" t="s">
        <v>18</v>
      </c>
      <c r="C48" s="18">
        <v>1802</v>
      </c>
      <c r="D48" s="20" t="s">
        <v>40</v>
      </c>
      <c r="E48" s="20" t="s">
        <v>24</v>
      </c>
      <c r="F48" s="14">
        <v>2.9</v>
      </c>
      <c r="G48" s="17">
        <v>105.47</v>
      </c>
      <c r="H48" s="17">
        <f t="shared" si="6"/>
        <v>19.44</v>
      </c>
      <c r="I48" s="38">
        <v>86.03</v>
      </c>
      <c r="J48" s="17">
        <f t="shared" si="7"/>
        <v>7042.83663601024</v>
      </c>
      <c r="K48" s="17">
        <f t="shared" si="8"/>
        <v>8634.29013134953</v>
      </c>
      <c r="L48" s="17">
        <v>742807.98</v>
      </c>
      <c r="M48" s="39"/>
      <c r="N48" s="41" t="s">
        <v>21</v>
      </c>
      <c r="O48" s="40" t="s">
        <v>22</v>
      </c>
    </row>
    <row r="49" s="3" customFormat="1" ht="25" customHeight="1" spans="1:15">
      <c r="A49" s="14">
        <v>45</v>
      </c>
      <c r="B49" s="14" t="s">
        <v>18</v>
      </c>
      <c r="C49" s="18">
        <v>1803</v>
      </c>
      <c r="D49" s="20" t="s">
        <v>40</v>
      </c>
      <c r="E49" s="20" t="s">
        <v>20</v>
      </c>
      <c r="F49" s="14">
        <v>2.9</v>
      </c>
      <c r="G49" s="17">
        <v>121.75</v>
      </c>
      <c r="H49" s="17">
        <f t="shared" si="6"/>
        <v>22.44</v>
      </c>
      <c r="I49" s="38">
        <v>99.31</v>
      </c>
      <c r="J49" s="17">
        <f t="shared" si="7"/>
        <v>6976.85501026694</v>
      </c>
      <c r="K49" s="17">
        <f t="shared" si="8"/>
        <v>8553.33901419797</v>
      </c>
      <c r="L49" s="17">
        <v>849432.0975</v>
      </c>
      <c r="M49" s="39"/>
      <c r="N49" s="41" t="s">
        <v>21</v>
      </c>
      <c r="O49" s="40" t="s">
        <v>22</v>
      </c>
    </row>
    <row r="50" s="3" customFormat="1" ht="25" customHeight="1" spans="1:15">
      <c r="A50" s="14">
        <v>46</v>
      </c>
      <c r="B50" s="14" t="s">
        <v>18</v>
      </c>
      <c r="C50" s="18">
        <v>1804</v>
      </c>
      <c r="D50" s="20" t="s">
        <v>40</v>
      </c>
      <c r="E50" s="20" t="s">
        <v>20</v>
      </c>
      <c r="F50" s="14">
        <v>2.9</v>
      </c>
      <c r="G50" s="17">
        <v>123.07</v>
      </c>
      <c r="H50" s="17">
        <f t="shared" si="6"/>
        <v>22.68</v>
      </c>
      <c r="I50" s="38">
        <v>100.39</v>
      </c>
      <c r="J50" s="17">
        <f t="shared" si="7"/>
        <v>7093.65586658</v>
      </c>
      <c r="K50" s="17">
        <f t="shared" si="8"/>
        <v>8696.24691204303</v>
      </c>
      <c r="L50" s="17">
        <v>873016.2275</v>
      </c>
      <c r="M50" s="39"/>
      <c r="N50" s="41" t="s">
        <v>21</v>
      </c>
      <c r="O50" s="40" t="s">
        <v>22</v>
      </c>
    </row>
    <row r="51" s="3" customFormat="1" ht="25" customHeight="1" spans="1:15">
      <c r="A51" s="14">
        <v>47</v>
      </c>
      <c r="B51" s="14" t="s">
        <v>18</v>
      </c>
      <c r="C51" s="18">
        <v>1901</v>
      </c>
      <c r="D51" s="20" t="s">
        <v>41</v>
      </c>
      <c r="E51" s="20" t="s">
        <v>24</v>
      </c>
      <c r="F51" s="14">
        <v>2.9</v>
      </c>
      <c r="G51" s="17">
        <v>105.47</v>
      </c>
      <c r="H51" s="17">
        <f t="shared" si="6"/>
        <v>19.44</v>
      </c>
      <c r="I51" s="38">
        <v>86.03</v>
      </c>
      <c r="J51" s="17">
        <f t="shared" si="7"/>
        <v>7199.82274580449</v>
      </c>
      <c r="K51" s="17">
        <f t="shared" si="8"/>
        <v>8826.75002905963</v>
      </c>
      <c r="L51" s="17">
        <v>759365.305</v>
      </c>
      <c r="M51" s="39"/>
      <c r="N51" s="41" t="s">
        <v>21</v>
      </c>
      <c r="O51" s="40" t="s">
        <v>22</v>
      </c>
    </row>
    <row r="52" s="3" customFormat="1" ht="25" customHeight="1" spans="1:15">
      <c r="A52" s="14">
        <v>48</v>
      </c>
      <c r="B52" s="14" t="s">
        <v>18</v>
      </c>
      <c r="C52" s="18">
        <v>1902</v>
      </c>
      <c r="D52" s="20" t="s">
        <v>41</v>
      </c>
      <c r="E52" s="20" t="s">
        <v>24</v>
      </c>
      <c r="F52" s="14">
        <v>2.9</v>
      </c>
      <c r="G52" s="17">
        <v>105.47</v>
      </c>
      <c r="H52" s="17">
        <f t="shared" si="6"/>
        <v>19.44</v>
      </c>
      <c r="I52" s="38">
        <v>86.03</v>
      </c>
      <c r="J52" s="17">
        <f t="shared" si="7"/>
        <v>7084.16691950318</v>
      </c>
      <c r="K52" s="17">
        <f t="shared" si="8"/>
        <v>8684.95972335232</v>
      </c>
      <c r="L52" s="17">
        <v>747167.085</v>
      </c>
      <c r="M52" s="39"/>
      <c r="N52" s="41" t="s">
        <v>21</v>
      </c>
      <c r="O52" s="40" t="s">
        <v>22</v>
      </c>
    </row>
    <row r="53" s="3" customFormat="1" ht="25" customHeight="1" spans="1:15">
      <c r="A53" s="14">
        <v>49</v>
      </c>
      <c r="B53" s="14" t="s">
        <v>18</v>
      </c>
      <c r="C53" s="18">
        <v>1903</v>
      </c>
      <c r="D53" s="20" t="s">
        <v>41</v>
      </c>
      <c r="E53" s="20" t="s">
        <v>20</v>
      </c>
      <c r="F53" s="14">
        <v>2.9</v>
      </c>
      <c r="G53" s="17">
        <v>121.75</v>
      </c>
      <c r="H53" s="17">
        <f t="shared" si="6"/>
        <v>22.44</v>
      </c>
      <c r="I53" s="38">
        <v>99.31</v>
      </c>
      <c r="J53" s="17">
        <f t="shared" si="7"/>
        <v>7008.70751540041</v>
      </c>
      <c r="K53" s="17">
        <f t="shared" si="8"/>
        <v>8592.38888329473</v>
      </c>
      <c r="L53" s="17">
        <v>853310.14</v>
      </c>
      <c r="M53" s="39"/>
      <c r="N53" s="41" t="s">
        <v>21</v>
      </c>
      <c r="O53" s="40" t="s">
        <v>22</v>
      </c>
    </row>
    <row r="54" s="3" customFormat="1" ht="25" customHeight="1" spans="1:15">
      <c r="A54" s="14">
        <v>50</v>
      </c>
      <c r="B54" s="14" t="s">
        <v>18</v>
      </c>
      <c r="C54" s="18">
        <v>1904</v>
      </c>
      <c r="D54" s="20" t="s">
        <v>41</v>
      </c>
      <c r="E54" s="20" t="s">
        <v>20</v>
      </c>
      <c r="F54" s="14">
        <v>2.9</v>
      </c>
      <c r="G54" s="17">
        <v>123.07</v>
      </c>
      <c r="H54" s="17">
        <f t="shared" si="6"/>
        <v>22.68</v>
      </c>
      <c r="I54" s="38">
        <v>100.39</v>
      </c>
      <c r="J54" s="17">
        <f t="shared" si="7"/>
        <v>7125.50406272853</v>
      </c>
      <c r="K54" s="17">
        <f t="shared" si="8"/>
        <v>8735.29021814922</v>
      </c>
      <c r="L54" s="17">
        <v>876935.785</v>
      </c>
      <c r="M54" s="39"/>
      <c r="N54" s="41" t="s">
        <v>21</v>
      </c>
      <c r="O54" s="40" t="s">
        <v>22</v>
      </c>
    </row>
    <row r="55" s="3" customFormat="1" ht="25" customHeight="1" spans="1:15">
      <c r="A55" s="14">
        <v>51</v>
      </c>
      <c r="B55" s="14" t="s">
        <v>18</v>
      </c>
      <c r="C55" s="21">
        <v>2001</v>
      </c>
      <c r="D55" s="22" t="s">
        <v>42</v>
      </c>
      <c r="E55" s="22" t="s">
        <v>24</v>
      </c>
      <c r="F55" s="14">
        <v>2.9</v>
      </c>
      <c r="G55" s="23">
        <v>105.47</v>
      </c>
      <c r="H55" s="24">
        <f t="shared" si="6"/>
        <v>19.44</v>
      </c>
      <c r="I55" s="24">
        <v>86.03</v>
      </c>
      <c r="J55" s="17">
        <f t="shared" si="7"/>
        <v>7125.49720299611</v>
      </c>
      <c r="K55" s="17">
        <f t="shared" si="8"/>
        <v>8735.62931535511</v>
      </c>
      <c r="L55" s="17">
        <v>751526.19</v>
      </c>
      <c r="M55" s="39"/>
      <c r="N55" s="41" t="s">
        <v>21</v>
      </c>
      <c r="O55" s="40" t="s">
        <v>22</v>
      </c>
    </row>
    <row r="56" s="3" customFormat="1" ht="25" customHeight="1" spans="1:15">
      <c r="A56" s="14">
        <v>52</v>
      </c>
      <c r="B56" s="14" t="s">
        <v>18</v>
      </c>
      <c r="C56" s="21">
        <v>2002</v>
      </c>
      <c r="D56" s="22" t="s">
        <v>42</v>
      </c>
      <c r="E56" s="22" t="s">
        <v>24</v>
      </c>
      <c r="F56" s="14">
        <v>2.9</v>
      </c>
      <c r="G56" s="23">
        <v>105.47</v>
      </c>
      <c r="H56" s="24">
        <f t="shared" si="6"/>
        <v>19.44</v>
      </c>
      <c r="I56" s="24">
        <v>86.03</v>
      </c>
      <c r="J56" s="17">
        <f t="shared" si="7"/>
        <v>7000.3600075851</v>
      </c>
      <c r="K56" s="17">
        <f t="shared" si="8"/>
        <v>8582.2151575032</v>
      </c>
      <c r="L56" s="17">
        <v>738327.97</v>
      </c>
      <c r="M56" s="39"/>
      <c r="N56" s="41" t="s">
        <v>21</v>
      </c>
      <c r="O56" s="40" t="s">
        <v>22</v>
      </c>
    </row>
    <row r="57" s="3" customFormat="1" ht="25" customHeight="1" spans="1:15">
      <c r="A57" s="14">
        <v>53</v>
      </c>
      <c r="B57" s="14" t="s">
        <v>18</v>
      </c>
      <c r="C57" s="25">
        <v>2003</v>
      </c>
      <c r="D57" s="26" t="s">
        <v>42</v>
      </c>
      <c r="E57" s="26" t="s">
        <v>20</v>
      </c>
      <c r="F57" s="14">
        <v>2.9</v>
      </c>
      <c r="G57" s="23">
        <v>121.75</v>
      </c>
      <c r="H57" s="24">
        <f t="shared" si="6"/>
        <v>22.44</v>
      </c>
      <c r="I57" s="24">
        <v>99.31</v>
      </c>
      <c r="J57" s="17">
        <f t="shared" si="7"/>
        <v>6934.38006160164</v>
      </c>
      <c r="K57" s="17">
        <f t="shared" si="8"/>
        <v>8501.26646359883</v>
      </c>
      <c r="L57" s="17">
        <v>844260.7725</v>
      </c>
      <c r="M57" s="39"/>
      <c r="N57" s="41" t="s">
        <v>21</v>
      </c>
      <c r="O57" s="40" t="s">
        <v>22</v>
      </c>
    </row>
    <row r="58" s="3" customFormat="1" ht="25" customHeight="1" spans="1:15">
      <c r="A58" s="14">
        <v>54</v>
      </c>
      <c r="B58" s="14" t="s">
        <v>43</v>
      </c>
      <c r="C58" s="15">
        <v>103</v>
      </c>
      <c r="D58" s="16" t="s">
        <v>19</v>
      </c>
      <c r="E58" s="16" t="s">
        <v>20</v>
      </c>
      <c r="F58" s="14">
        <v>2.9</v>
      </c>
      <c r="G58" s="17">
        <v>123.07</v>
      </c>
      <c r="H58" s="17">
        <f t="shared" si="6"/>
        <v>22.68</v>
      </c>
      <c r="I58" s="38">
        <v>100.39</v>
      </c>
      <c r="J58" s="17">
        <f t="shared" si="7"/>
        <v>6887.95620378646</v>
      </c>
      <c r="K58" s="17">
        <f t="shared" si="8"/>
        <v>8444.07580436298</v>
      </c>
      <c r="L58" s="17">
        <v>847700.77</v>
      </c>
      <c r="M58" s="39"/>
      <c r="N58" s="40" t="s">
        <v>21</v>
      </c>
      <c r="O58" s="40" t="s">
        <v>22</v>
      </c>
    </row>
    <row r="59" s="3" customFormat="1" ht="25" customHeight="1" spans="1:15">
      <c r="A59" s="14">
        <v>55</v>
      </c>
      <c r="B59" s="14" t="s">
        <v>43</v>
      </c>
      <c r="C59" s="18">
        <f>C58+100</f>
        <v>203</v>
      </c>
      <c r="D59" s="16" t="s">
        <v>23</v>
      </c>
      <c r="E59" s="16" t="s">
        <v>20</v>
      </c>
      <c r="F59" s="14">
        <v>2.9</v>
      </c>
      <c r="G59" s="17">
        <v>121.75</v>
      </c>
      <c r="H59" s="17">
        <f t="shared" si="6"/>
        <v>22.44</v>
      </c>
      <c r="I59" s="38">
        <v>99.31</v>
      </c>
      <c r="J59" s="17">
        <f t="shared" si="7"/>
        <v>6561.29433264887</v>
      </c>
      <c r="K59" s="17">
        <f t="shared" si="8"/>
        <v>8043.87861242574</v>
      </c>
      <c r="L59" s="17">
        <v>798837.585</v>
      </c>
      <c r="M59" s="39"/>
      <c r="N59" s="40" t="s">
        <v>21</v>
      </c>
      <c r="O59" s="40" t="s">
        <v>22</v>
      </c>
    </row>
    <row r="60" s="3" customFormat="1" ht="25" customHeight="1" spans="1:15">
      <c r="A60" s="14">
        <v>56</v>
      </c>
      <c r="B60" s="14" t="s">
        <v>43</v>
      </c>
      <c r="C60" s="27">
        <v>204</v>
      </c>
      <c r="D60" s="16" t="s">
        <v>23</v>
      </c>
      <c r="E60" s="16" t="s">
        <v>20</v>
      </c>
      <c r="F60" s="14">
        <v>2.9</v>
      </c>
      <c r="G60" s="17">
        <v>123.07</v>
      </c>
      <c r="H60" s="17">
        <f t="shared" si="6"/>
        <v>22.68</v>
      </c>
      <c r="I60" s="38">
        <v>100.39</v>
      </c>
      <c r="J60" s="17">
        <f t="shared" si="7"/>
        <v>6393.9090151946</v>
      </c>
      <c r="K60" s="17">
        <f t="shared" si="8"/>
        <v>7838.4140103596</v>
      </c>
      <c r="L60" s="17">
        <v>786898.3825</v>
      </c>
      <c r="M60" s="39"/>
      <c r="N60" s="40" t="s">
        <v>21</v>
      </c>
      <c r="O60" s="40" t="s">
        <v>22</v>
      </c>
    </row>
    <row r="61" s="3" customFormat="1" ht="25" customHeight="1" spans="1:15">
      <c r="A61" s="14">
        <v>57</v>
      </c>
      <c r="B61" s="14" t="s">
        <v>43</v>
      </c>
      <c r="C61" s="18">
        <f>C59+100</f>
        <v>303</v>
      </c>
      <c r="D61" s="20" t="s">
        <v>25</v>
      </c>
      <c r="E61" s="16" t="s">
        <v>20</v>
      </c>
      <c r="F61" s="14">
        <v>2.9</v>
      </c>
      <c r="G61" s="17">
        <v>121.75</v>
      </c>
      <c r="H61" s="17">
        <f t="shared" si="6"/>
        <v>22.44</v>
      </c>
      <c r="I61" s="38">
        <v>99.31</v>
      </c>
      <c r="J61" s="17">
        <f t="shared" si="7"/>
        <v>6696.91790554415</v>
      </c>
      <c r="K61" s="17">
        <f t="shared" si="8"/>
        <v>8210.14756822072</v>
      </c>
      <c r="L61" s="17">
        <v>815349.755</v>
      </c>
      <c r="M61" s="39"/>
      <c r="N61" s="40" t="s">
        <v>21</v>
      </c>
      <c r="O61" s="40" t="s">
        <v>22</v>
      </c>
    </row>
    <row r="62" s="3" customFormat="1" ht="25" customHeight="1" spans="1:15">
      <c r="A62" s="14">
        <v>58</v>
      </c>
      <c r="B62" s="14" t="s">
        <v>43</v>
      </c>
      <c r="C62" s="18">
        <f>C60+100</f>
        <v>304</v>
      </c>
      <c r="D62" s="20" t="s">
        <v>25</v>
      </c>
      <c r="E62" s="16" t="s">
        <v>20</v>
      </c>
      <c r="F62" s="14">
        <v>2.9</v>
      </c>
      <c r="G62" s="17">
        <v>123.07</v>
      </c>
      <c r="H62" s="17">
        <f t="shared" si="6"/>
        <v>22.68</v>
      </c>
      <c r="I62" s="38">
        <v>100.39</v>
      </c>
      <c r="J62" s="17">
        <f t="shared" si="7"/>
        <v>6529.44925652068</v>
      </c>
      <c r="K62" s="17">
        <f t="shared" si="8"/>
        <v>8004.57535611117</v>
      </c>
      <c r="L62" s="17">
        <v>803579.32</v>
      </c>
      <c r="M62" s="39"/>
      <c r="N62" s="40" t="s">
        <v>21</v>
      </c>
      <c r="O62" s="40" t="s">
        <v>22</v>
      </c>
    </row>
    <row r="63" s="3" customFormat="1" ht="25" customHeight="1" spans="1:15">
      <c r="A63" s="14">
        <v>59</v>
      </c>
      <c r="B63" s="14" t="s">
        <v>43</v>
      </c>
      <c r="C63" s="18">
        <f>C62+100</f>
        <v>404</v>
      </c>
      <c r="D63" s="20" t="s">
        <v>26</v>
      </c>
      <c r="E63" s="16" t="s">
        <v>20</v>
      </c>
      <c r="F63" s="14">
        <v>2.9</v>
      </c>
      <c r="G63" s="17">
        <v>123.07</v>
      </c>
      <c r="H63" s="17">
        <f t="shared" si="6"/>
        <v>22.68</v>
      </c>
      <c r="I63" s="38">
        <v>100.39</v>
      </c>
      <c r="J63" s="17">
        <f t="shared" si="7"/>
        <v>6415.14603477696</v>
      </c>
      <c r="K63" s="17">
        <f t="shared" si="8"/>
        <v>7864.44887438988</v>
      </c>
      <c r="L63" s="17">
        <v>789512.0225</v>
      </c>
      <c r="M63" s="39"/>
      <c r="N63" s="40" t="s">
        <v>21</v>
      </c>
      <c r="O63" s="40" t="s">
        <v>22</v>
      </c>
    </row>
    <row r="64" s="3" customFormat="1" ht="25" customHeight="1" spans="1:15">
      <c r="A64" s="14">
        <v>60</v>
      </c>
      <c r="B64" s="14" t="s">
        <v>43</v>
      </c>
      <c r="C64" s="27">
        <v>603</v>
      </c>
      <c r="D64" s="20" t="s">
        <v>28</v>
      </c>
      <c r="E64" s="16" t="s">
        <v>20</v>
      </c>
      <c r="F64" s="14">
        <v>2.9</v>
      </c>
      <c r="G64" s="17">
        <v>121.75</v>
      </c>
      <c r="H64" s="17">
        <f t="shared" si="6"/>
        <v>22.44</v>
      </c>
      <c r="I64" s="38">
        <v>99.31</v>
      </c>
      <c r="J64" s="17">
        <f t="shared" si="7"/>
        <v>6718.1553798768</v>
      </c>
      <c r="K64" s="17">
        <f t="shared" si="8"/>
        <v>8236.18384352029</v>
      </c>
      <c r="L64" s="17">
        <v>817935.4175</v>
      </c>
      <c r="M64" s="39"/>
      <c r="N64" s="40" t="s">
        <v>21</v>
      </c>
      <c r="O64" s="40" t="s">
        <v>22</v>
      </c>
    </row>
    <row r="65" s="3" customFormat="1" ht="25" customHeight="1" spans="1:15">
      <c r="A65" s="14">
        <v>61</v>
      </c>
      <c r="B65" s="14" t="s">
        <v>43</v>
      </c>
      <c r="C65" s="27">
        <v>1003</v>
      </c>
      <c r="D65" s="20" t="s">
        <v>32</v>
      </c>
      <c r="E65" s="16" t="s">
        <v>20</v>
      </c>
      <c r="F65" s="14">
        <v>2.9</v>
      </c>
      <c r="G65" s="17">
        <v>121.75</v>
      </c>
      <c r="H65" s="17">
        <f t="shared" si="6"/>
        <v>22.44</v>
      </c>
      <c r="I65" s="38">
        <v>99.31</v>
      </c>
      <c r="J65" s="17">
        <f t="shared" si="7"/>
        <v>6877.42531827515</v>
      </c>
      <c r="K65" s="17">
        <f t="shared" si="8"/>
        <v>8431.44227670929</v>
      </c>
      <c r="L65" s="17">
        <v>837326.5325</v>
      </c>
      <c r="M65" s="39"/>
      <c r="N65" s="40" t="s">
        <v>21</v>
      </c>
      <c r="O65" s="40" t="s">
        <v>22</v>
      </c>
    </row>
    <row r="66" s="3" customFormat="1" ht="25" customHeight="1" spans="1:15">
      <c r="A66" s="14">
        <v>62</v>
      </c>
      <c r="B66" s="14" t="s">
        <v>43</v>
      </c>
      <c r="C66" s="27">
        <v>1104</v>
      </c>
      <c r="D66" s="20" t="s">
        <v>33</v>
      </c>
      <c r="E66" s="16" t="s">
        <v>20</v>
      </c>
      <c r="F66" s="14">
        <v>2.9</v>
      </c>
      <c r="G66" s="17">
        <v>123.07</v>
      </c>
      <c r="H66" s="17">
        <f t="shared" si="6"/>
        <v>22.68</v>
      </c>
      <c r="I66" s="38">
        <v>100.39</v>
      </c>
      <c r="J66" s="17">
        <f t="shared" si="7"/>
        <v>6803.01545868205</v>
      </c>
      <c r="K66" s="17">
        <f t="shared" si="8"/>
        <v>8339.94533818109</v>
      </c>
      <c r="L66" s="17">
        <v>837247.1125</v>
      </c>
      <c r="M66" s="39"/>
      <c r="N66" s="40" t="s">
        <v>21</v>
      </c>
      <c r="O66" s="40" t="s">
        <v>22</v>
      </c>
    </row>
    <row r="67" s="3" customFormat="1" ht="25" customHeight="1" spans="1:15">
      <c r="A67" s="14">
        <v>63</v>
      </c>
      <c r="B67" s="14" t="s">
        <v>43</v>
      </c>
      <c r="C67" s="27">
        <v>1303</v>
      </c>
      <c r="D67" s="20" t="s">
        <v>35</v>
      </c>
      <c r="E67" s="16" t="s">
        <v>20</v>
      </c>
      <c r="F67" s="14">
        <v>2.9</v>
      </c>
      <c r="G67" s="17">
        <v>121.75</v>
      </c>
      <c r="H67" s="17">
        <f t="shared" si="6"/>
        <v>22.44</v>
      </c>
      <c r="I67" s="38">
        <v>99.31</v>
      </c>
      <c r="J67" s="17">
        <f t="shared" si="7"/>
        <v>7047.31028747433</v>
      </c>
      <c r="K67" s="17">
        <f t="shared" si="8"/>
        <v>8639.7143036955</v>
      </c>
      <c r="L67" s="17">
        <v>858010.0275</v>
      </c>
      <c r="M67" s="39"/>
      <c r="N67" s="40" t="s">
        <v>21</v>
      </c>
      <c r="O67" s="40" t="s">
        <v>22</v>
      </c>
    </row>
    <row r="68" s="3" customFormat="1" ht="25" customHeight="1" spans="1:15">
      <c r="A68" s="14">
        <v>64</v>
      </c>
      <c r="B68" s="14" t="s">
        <v>43</v>
      </c>
      <c r="C68" s="27">
        <v>1802</v>
      </c>
      <c r="D68" s="20" t="s">
        <v>40</v>
      </c>
      <c r="E68" s="16" t="s">
        <v>24</v>
      </c>
      <c r="F68" s="14">
        <v>2.9</v>
      </c>
      <c r="G68" s="17">
        <v>105.47</v>
      </c>
      <c r="H68" s="17">
        <f t="shared" si="6"/>
        <v>19.44</v>
      </c>
      <c r="I68" s="38">
        <v>86.03</v>
      </c>
      <c r="J68" s="17">
        <f t="shared" si="7"/>
        <v>6968.10519579027</v>
      </c>
      <c r="K68" s="17">
        <f t="shared" si="8"/>
        <v>8542.6718005347</v>
      </c>
      <c r="L68" s="17">
        <v>734926.055</v>
      </c>
      <c r="M68" s="39"/>
      <c r="N68" s="40" t="s">
        <v>21</v>
      </c>
      <c r="O68" s="40" t="s">
        <v>22</v>
      </c>
    </row>
    <row r="69" s="3" customFormat="1" ht="25" customHeight="1" spans="1:15">
      <c r="A69" s="14">
        <v>65</v>
      </c>
      <c r="B69" s="14" t="s">
        <v>43</v>
      </c>
      <c r="C69" s="38">
        <v>2003</v>
      </c>
      <c r="D69" s="16" t="s">
        <v>42</v>
      </c>
      <c r="E69" s="16" t="s">
        <v>20</v>
      </c>
      <c r="F69" s="14">
        <v>2.9</v>
      </c>
      <c r="G69" s="17">
        <v>121.75</v>
      </c>
      <c r="H69" s="17">
        <f t="shared" si="6"/>
        <v>22.44</v>
      </c>
      <c r="I69" s="38">
        <v>99.31</v>
      </c>
      <c r="J69" s="17">
        <f t="shared" si="7"/>
        <v>6919.89285420945</v>
      </c>
      <c r="K69" s="17">
        <f t="shared" si="8"/>
        <v>8483.50573960326</v>
      </c>
      <c r="L69" s="17">
        <v>842496.955</v>
      </c>
      <c r="M69" s="39"/>
      <c r="N69" s="40" t="s">
        <v>21</v>
      </c>
      <c r="O69" s="40" t="s">
        <v>22</v>
      </c>
    </row>
    <row r="70" s="3" customFormat="1" ht="25" customHeight="1" spans="1:15">
      <c r="A70" s="14">
        <v>66</v>
      </c>
      <c r="B70" s="19" t="s">
        <v>43</v>
      </c>
      <c r="C70" s="27">
        <v>2004</v>
      </c>
      <c r="D70" s="20" t="s">
        <v>42</v>
      </c>
      <c r="E70" s="20" t="s">
        <v>20</v>
      </c>
      <c r="F70" s="19">
        <v>2.9</v>
      </c>
      <c r="G70" s="42">
        <v>123.07</v>
      </c>
      <c r="H70" s="42">
        <f t="shared" si="6"/>
        <v>22.68</v>
      </c>
      <c r="I70" s="27">
        <v>100.39</v>
      </c>
      <c r="J70" s="42">
        <f t="shared" si="7"/>
        <v>6760.54141951735</v>
      </c>
      <c r="K70" s="42">
        <f t="shared" si="8"/>
        <v>8287.87561012053</v>
      </c>
      <c r="L70" s="42">
        <v>832019.8325</v>
      </c>
      <c r="M70" s="39"/>
      <c r="N70" s="56" t="s">
        <v>21</v>
      </c>
      <c r="O70" s="56" t="s">
        <v>22</v>
      </c>
    </row>
    <row r="71" s="3" customFormat="1" ht="25" customHeight="1" spans="1:15">
      <c r="A71" s="43" t="s">
        <v>44</v>
      </c>
      <c r="B71" s="43"/>
      <c r="C71" s="44"/>
      <c r="D71" s="43"/>
      <c r="E71" s="43"/>
      <c r="F71" s="43"/>
      <c r="G71" s="23">
        <f>H71+I71</f>
        <v>7759.18000000001</v>
      </c>
      <c r="H71" s="45">
        <f>SUM(H5:H70)</f>
        <v>1430.04</v>
      </c>
      <c r="I71" s="24">
        <f>SUM(I5:I70)</f>
        <v>6329.14</v>
      </c>
      <c r="J71" s="23">
        <f t="shared" si="7"/>
        <v>6910.58930228451</v>
      </c>
      <c r="K71" s="23">
        <f t="shared" si="8"/>
        <v>8472.00509113402</v>
      </c>
      <c r="L71" s="23">
        <f>SUM(L5:L70)</f>
        <v>53620506.3025</v>
      </c>
      <c r="M71" s="57"/>
      <c r="N71" s="41" t="s">
        <v>21</v>
      </c>
      <c r="O71" s="40" t="s">
        <v>22</v>
      </c>
    </row>
    <row r="72" s="3" customFormat="1" ht="32" customHeight="1" spans="1:15">
      <c r="A72" s="46" t="s">
        <v>45</v>
      </c>
      <c r="B72" s="47"/>
      <c r="C72" s="48"/>
      <c r="D72" s="47"/>
      <c r="E72" s="47"/>
      <c r="F72" s="47"/>
      <c r="G72" s="47"/>
      <c r="H72" s="47"/>
      <c r="I72" s="47"/>
      <c r="J72" s="47"/>
      <c r="K72" s="47"/>
      <c r="L72" s="58"/>
      <c r="M72" s="58"/>
      <c r="N72" s="47"/>
      <c r="O72" s="59"/>
    </row>
    <row r="73" s="3" customFormat="1" ht="74" customHeight="1" spans="1:15">
      <c r="A73" s="49" t="s">
        <v>46</v>
      </c>
      <c r="B73" s="50"/>
      <c r="C73" s="51"/>
      <c r="D73" s="50"/>
      <c r="E73" s="50"/>
      <c r="F73" s="50"/>
      <c r="G73" s="50"/>
      <c r="H73" s="50"/>
      <c r="I73" s="50"/>
      <c r="J73" s="50"/>
      <c r="K73" s="50"/>
      <c r="L73" s="60"/>
      <c r="M73" s="60"/>
      <c r="N73" s="50"/>
      <c r="O73" s="61"/>
    </row>
    <row r="74" s="3" customFormat="1" ht="25" customHeight="1" spans="1:15">
      <c r="A74" s="52" t="s">
        <v>47</v>
      </c>
      <c r="B74" s="52"/>
      <c r="C74" s="53"/>
      <c r="D74" s="52"/>
      <c r="E74" s="52"/>
      <c r="F74" s="52"/>
      <c r="G74" s="52"/>
      <c r="H74" s="52"/>
      <c r="I74" s="52"/>
      <c r="J74" s="52"/>
      <c r="K74" s="52" t="s">
        <v>48</v>
      </c>
      <c r="L74" s="62"/>
      <c r="M74" s="62"/>
      <c r="N74" s="54"/>
      <c r="O74" s="54"/>
    </row>
    <row r="75" s="3" customFormat="1" ht="25" customHeight="1" spans="1:15">
      <c r="A75" s="52" t="s">
        <v>49</v>
      </c>
      <c r="B75" s="52"/>
      <c r="C75" s="53"/>
      <c r="D75" s="52"/>
      <c r="E75" s="52"/>
      <c r="F75" s="54"/>
      <c r="G75" s="54"/>
      <c r="H75" s="54"/>
      <c r="I75" s="54"/>
      <c r="J75" s="54"/>
      <c r="K75" s="52" t="s">
        <v>50</v>
      </c>
      <c r="L75" s="62"/>
      <c r="M75" s="62"/>
      <c r="N75" s="54"/>
      <c r="O75" s="54"/>
    </row>
    <row r="76" s="3" customFormat="1" ht="25" customHeight="1" spans="1:13">
      <c r="A76" s="52" t="s">
        <v>51</v>
      </c>
      <c r="B76" s="52"/>
      <c r="C76" s="53"/>
      <c r="D76" s="52"/>
      <c r="E76" s="52"/>
      <c r="L76" s="63"/>
      <c r="M76" s="63"/>
    </row>
    <row r="77" s="3" customFormat="1" ht="25" customHeight="1" spans="3:13">
      <c r="C77" s="55"/>
      <c r="L77" s="63"/>
      <c r="M77" s="63"/>
    </row>
    <row r="78" s="3" customFormat="1" ht="25" customHeight="1" spans="3:13">
      <c r="C78" s="55"/>
      <c r="L78" s="63"/>
      <c r="M78" s="63"/>
    </row>
    <row r="79" s="3" customFormat="1" ht="25" customHeight="1" spans="3:13">
      <c r="C79" s="55"/>
      <c r="L79" s="63"/>
      <c r="M79" s="63"/>
    </row>
    <row r="80" s="3" customFormat="1" ht="25" customHeight="1" spans="3:13">
      <c r="C80" s="55"/>
      <c r="L80" s="63"/>
      <c r="M80" s="63"/>
    </row>
    <row r="81" s="3" customFormat="1" ht="25" customHeight="1" spans="3:13">
      <c r="C81" s="55"/>
      <c r="L81" s="63"/>
      <c r="M81" s="63"/>
    </row>
    <row r="82" s="3" customFormat="1" ht="25" customHeight="1" spans="3:13">
      <c r="C82" s="55"/>
      <c r="L82" s="63"/>
      <c r="M82" s="63"/>
    </row>
    <row r="83" s="3" customFormat="1" ht="25" customHeight="1" spans="3:13">
      <c r="C83" s="55"/>
      <c r="L83" s="63"/>
      <c r="M83" s="63"/>
    </row>
    <row r="84" s="3" customFormat="1" ht="25" customHeight="1" spans="3:13">
      <c r="C84" s="55"/>
      <c r="L84" s="63"/>
      <c r="M84" s="63"/>
    </row>
    <row r="85" s="3" customFormat="1" ht="31" customHeight="1" spans="3:13">
      <c r="C85" s="55"/>
      <c r="L85" s="63"/>
      <c r="M85" s="63"/>
    </row>
    <row r="86" s="1" customFormat="1" ht="42" customHeight="1" spans="3:13">
      <c r="C86" s="4"/>
      <c r="L86" s="5"/>
      <c r="M86" s="5"/>
    </row>
    <row r="87" s="1" customFormat="1" ht="52" customHeight="1" spans="3:13">
      <c r="C87" s="4"/>
      <c r="L87" s="5"/>
      <c r="M87" s="5"/>
    </row>
    <row r="88" s="1" customFormat="1" ht="27" customHeight="1" spans="3:13">
      <c r="C88" s="4"/>
      <c r="L88" s="5"/>
      <c r="M88" s="5"/>
    </row>
    <row r="89" s="1" customFormat="1" ht="26" customHeight="1" spans="3:13">
      <c r="C89" s="4"/>
      <c r="L89" s="5"/>
      <c r="M89" s="5"/>
    </row>
  </sheetData>
  <mergeCells count="24">
    <mergeCell ref="A1:O1"/>
    <mergeCell ref="A71:F71"/>
    <mergeCell ref="A72:O72"/>
    <mergeCell ref="A73:O73"/>
    <mergeCell ref="A74:E74"/>
    <mergeCell ref="K74:L74"/>
    <mergeCell ref="A75:E75"/>
    <mergeCell ref="K75:L75"/>
    <mergeCell ref="A76:E7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欧嘉瑶</dc:creator>
  <cp:lastModifiedBy>杰</cp:lastModifiedBy>
  <dcterms:created xsi:type="dcterms:W3CDTF">2020-03-04T08:39:00Z</dcterms:created>
  <dcterms:modified xsi:type="dcterms:W3CDTF">2020-11-13T07:13:52Z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