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<sst xmlns="http://schemas.openxmlformats.org/spreadsheetml/2006/main" count="274" uniqueCount="32">
  <si>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</si>
  <si>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</si>
  <si>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</si>
  <si>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</si>
  <si>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海伦源筑花园3#楼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</si>
  <si>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</si>
  <si>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</si>
  <si>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</si>
  <si>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</si>
  <si>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</si>
  <si>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</si>
  <si>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</si>
  <si>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</si>
  <si>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</si>
  <si>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</si>
  <si>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</si>
  <si>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</si>
  <si>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</si>
  <si>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</si>
  <si>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</si>
  <si>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</si>
  <si>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</si>
  <si>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毛坯</t>
  </si>
  <si>
    <t>四房二厅</t>
  </si>
  <si>
    <t>本楼栋总面积/均价</t>
  </si>
  <si>
    <t xml:space="preserve">   本栋销售住宅共82套，销售住宅总建筑面积：8733.89㎡，套内面积：7473.6㎡，分摊面积：1260.29㎡，销售均价：7625.18元/㎡（建筑面积）、8911.04元/㎡（套内建筑面积）。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</si>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</sst>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9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8" fillId="11" borderId="0" applyNumberFormat="0" applyBorder="0" applyAlignment="0" applyProtection="0"/>
    <xf numFmtId="0" fontId="18" fillId="0" borderId="5" applyNumberFormat="0" applyFill="0" applyAlignment="0" applyProtection="0"/>
    <xf numFmtId="0" fontId="8" fillId="4" borderId="0" applyNumberFormat="0" applyBorder="0" applyAlignment="0" applyProtection="0"/>
    <xf numFmtId="0" fontId="16" fillId="5" borderId="6" applyNumberFormat="0" applyAlignment="0" applyProtection="0"/>
    <xf numFmtId="0" fontId="28" fillId="12" borderId="0" applyNumberFormat="0" applyBorder="0" applyAlignment="0" applyProtection="0"/>
    <xf numFmtId="0" fontId="19" fillId="5" borderId="1" applyNumberFormat="0" applyAlignment="0" applyProtection="0"/>
    <xf numFmtId="0" fontId="21" fillId="13" borderId="7" applyNumberFormat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8" fillId="16" borderId="0" applyNumberFormat="0" applyBorder="0" applyAlignment="0" applyProtection="0"/>
    <xf numFmtId="0" fontId="17" fillId="14" borderId="0" applyNumberFormat="0" applyBorder="0" applyAlignment="0" applyProtection="0"/>
    <xf numFmtId="0" fontId="15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27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4" borderId="0" applyNumberFormat="0" applyBorder="0" applyAlignment="0" applyProtection="0"/>
    <xf numFmtId="0" fontId="27" fillId="25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2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0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5" borderId="0" applyNumberFormat="0" applyBorder="0" applyAlignment="0" applyProtection="0"/>
    <xf numFmtId="0" fontId="28" fillId="31" borderId="0" applyNumberFormat="0" applyBorder="0" applyAlignment="0" applyProtection="0"/>
    <xf numFmtId="0" fontId="8" fillId="5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7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77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77" fontId="3" fillId="0" borderId="0" xfId="0" applyNumberFormat="1" applyFont="1" applyAlignment="1">
      <alignment horizontal="left" vertical="center" wrapText="1"/>
    </xf>
    <xf numFmtId="177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workbookViewId="0" topLeftCell="A79">
      <selection activeCell="Q87" sqref="Q87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6.625" style="0" customWidth="1"/>
    <col min="4" max="4" width="6.375" style="0" customWidth="1"/>
    <col min="5" max="5" width="9.125" style="0" customWidth="1"/>
    <col min="6" max="6" width="6.125" style="0" customWidth="1"/>
    <col min="7" max="7" width="9.625" style="2" customWidth="1"/>
    <col min="8" max="8" width="9.50390625" style="2" bestFit="1" customWidth="1"/>
    <col min="9" max="9" width="9.625" style="2" customWidth="1"/>
    <col min="10" max="10" width="10.625" style="0" customWidth="1"/>
    <col min="11" max="12" width="11.125" style="0" customWidth="1"/>
    <col min="13" max="13" width="10.125" style="0" customWidth="1"/>
    <col min="14" max="14" width="8.75390625" style="0" customWidth="1"/>
    <col min="15" max="15" width="9.625" style="0" customWidth="1"/>
  </cols>
  <sheetData>
    <row r="1" spans="1:2" ht="18" customHeight="1">
      <c r="A1" s="3" t="s">
        <v>0</v>
      </c>
      <c r="B1" s="3"/>
    </row>
    <row r="2" spans="1:15" ht="31.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4"/>
      <c r="K2" s="4"/>
      <c r="L2" s="4"/>
      <c r="M2" s="4"/>
      <c r="N2" s="4"/>
      <c r="O2" s="4"/>
    </row>
    <row r="3" spans="1:15" ht="36" customHeight="1">
      <c r="A3" s="6" t="s">
        <v>2</v>
      </c>
      <c r="B3" s="6"/>
      <c r="C3" s="6"/>
      <c r="D3" s="6"/>
      <c r="E3" s="6"/>
      <c r="F3" s="6"/>
      <c r="G3" s="7"/>
      <c r="H3" s="7"/>
      <c r="I3" s="7" t="s">
        <v>3</v>
      </c>
      <c r="K3" s="7" t="s">
        <v>4</v>
      </c>
      <c r="M3" s="14"/>
      <c r="N3" s="15"/>
      <c r="O3" s="15"/>
    </row>
    <row r="4" spans="1:15" ht="30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10" t="s">
        <v>11</v>
      </c>
      <c r="H4" s="10" t="s">
        <v>12</v>
      </c>
      <c r="I4" s="16" t="s">
        <v>13</v>
      </c>
      <c r="J4" s="9" t="s">
        <v>14</v>
      </c>
      <c r="K4" s="9" t="s">
        <v>15</v>
      </c>
      <c r="L4" s="17" t="s">
        <v>16</v>
      </c>
      <c r="M4" s="17" t="s">
        <v>17</v>
      </c>
      <c r="N4" s="9" t="s">
        <v>18</v>
      </c>
      <c r="O4" s="8" t="s">
        <v>19</v>
      </c>
    </row>
    <row r="5" spans="1:15" ht="14.25">
      <c r="A5" s="8"/>
      <c r="B5" s="9"/>
      <c r="C5" s="9"/>
      <c r="D5" s="9"/>
      <c r="E5" s="9"/>
      <c r="F5" s="9"/>
      <c r="G5" s="10"/>
      <c r="H5" s="10"/>
      <c r="I5" s="18"/>
      <c r="J5" s="9"/>
      <c r="K5" s="9"/>
      <c r="L5" s="19"/>
      <c r="M5" s="19"/>
      <c r="N5" s="9"/>
      <c r="O5" s="8"/>
    </row>
    <row r="6" spans="1:16" s="1" customFormat="1" ht="24.75" customHeight="1">
      <c r="A6" s="11">
        <v>1</v>
      </c>
      <c r="B6" s="11">
        <v>3</v>
      </c>
      <c r="C6" s="11">
        <v>201</v>
      </c>
      <c r="D6" s="11">
        <v>2</v>
      </c>
      <c r="E6" s="12" t="s">
        <v>20</v>
      </c>
      <c r="F6" s="11">
        <v>2.9</v>
      </c>
      <c r="G6" s="13">
        <v>110.16</v>
      </c>
      <c r="H6" s="13">
        <f>G6-I6</f>
        <v>15.899999999999991</v>
      </c>
      <c r="I6" s="13">
        <v>94.26</v>
      </c>
      <c r="J6" s="13">
        <f>L6/G6</f>
        <v>7395.877018745176</v>
      </c>
      <c r="K6" s="13">
        <f>L6/I6</f>
        <v>8643.4310671013</v>
      </c>
      <c r="L6" s="13">
        <v>814729.8123849686</v>
      </c>
      <c r="M6" s="20"/>
      <c r="N6" s="21" t="s">
        <v>21</v>
      </c>
      <c r="O6" s="21" t="s">
        <v>22</v>
      </c>
      <c r="P6" s="22"/>
    </row>
    <row r="7" spans="1:16" s="1" customFormat="1" ht="24.75" customHeight="1">
      <c r="A7" s="11">
        <v>2</v>
      </c>
      <c r="B7" s="11">
        <v>3</v>
      </c>
      <c r="C7" s="11">
        <v>301</v>
      </c>
      <c r="D7" s="11">
        <v>3</v>
      </c>
      <c r="E7" s="12" t="s">
        <v>20</v>
      </c>
      <c r="F7" s="11">
        <v>2.9</v>
      </c>
      <c r="G7" s="13">
        <v>110.16</v>
      </c>
      <c r="H7" s="13">
        <f aca="true" t="shared" si="0" ref="H7:H61">G7-I7</f>
        <v>15.899999999999991</v>
      </c>
      <c r="I7" s="13">
        <v>94.26</v>
      </c>
      <c r="J7" s="13">
        <f aca="true" t="shared" si="1" ref="J7:J36">L7/G7</f>
        <v>7598.51359961071</v>
      </c>
      <c r="K7" s="13">
        <f aca="true" t="shared" si="2" ref="K7:K36">L7/I7</f>
        <v>8880.248866254145</v>
      </c>
      <c r="L7" s="13">
        <v>837052.2581331158</v>
      </c>
      <c r="M7" s="20"/>
      <c r="N7" s="21" t="s">
        <v>21</v>
      </c>
      <c r="O7" s="21" t="s">
        <v>22</v>
      </c>
      <c r="P7" s="22"/>
    </row>
    <row r="8" spans="1:16" s="1" customFormat="1" ht="24.75" customHeight="1">
      <c r="A8" s="11">
        <v>3</v>
      </c>
      <c r="B8" s="11">
        <v>3</v>
      </c>
      <c r="C8" s="11">
        <v>401</v>
      </c>
      <c r="D8" s="11">
        <v>4</v>
      </c>
      <c r="E8" s="12" t="s">
        <v>20</v>
      </c>
      <c r="F8" s="11">
        <v>2.9</v>
      </c>
      <c r="G8" s="13">
        <v>110.16</v>
      </c>
      <c r="H8" s="13">
        <f t="shared" si="0"/>
        <v>15.899999999999991</v>
      </c>
      <c r="I8" s="13">
        <v>94.26</v>
      </c>
      <c r="J8" s="13">
        <f t="shared" si="1"/>
        <v>7127.880351070154</v>
      </c>
      <c r="K8" s="13">
        <f t="shared" si="2"/>
        <v>8330.22808692858</v>
      </c>
      <c r="L8" s="13">
        <v>785207.2994738881</v>
      </c>
      <c r="M8" s="20"/>
      <c r="N8" s="21" t="s">
        <v>21</v>
      </c>
      <c r="O8" s="21" t="s">
        <v>22</v>
      </c>
      <c r="P8" s="22"/>
    </row>
    <row r="9" spans="1:16" s="1" customFormat="1" ht="24.75" customHeight="1">
      <c r="A9" s="11">
        <v>4</v>
      </c>
      <c r="B9" s="11">
        <v>3</v>
      </c>
      <c r="C9" s="11">
        <v>501</v>
      </c>
      <c r="D9" s="11">
        <v>5</v>
      </c>
      <c r="E9" s="12" t="s">
        <v>20</v>
      </c>
      <c r="F9" s="11">
        <v>2.9</v>
      </c>
      <c r="G9" s="13">
        <v>110.16</v>
      </c>
      <c r="H9" s="13">
        <f t="shared" si="0"/>
        <v>15.899999999999991</v>
      </c>
      <c r="I9" s="13">
        <v>94.26</v>
      </c>
      <c r="J9" s="13">
        <f t="shared" si="1"/>
        <v>7196.980545150122</v>
      </c>
      <c r="K9" s="13">
        <f t="shared" si="2"/>
        <v>8410.984265369589</v>
      </c>
      <c r="L9" s="13">
        <v>792819.3768537375</v>
      </c>
      <c r="M9" s="20"/>
      <c r="N9" s="21" t="s">
        <v>21</v>
      </c>
      <c r="O9" s="21" t="s">
        <v>22</v>
      </c>
      <c r="P9" s="22"/>
    </row>
    <row r="10" spans="1:16" s="1" customFormat="1" ht="24.75" customHeight="1">
      <c r="A10" s="11">
        <v>5</v>
      </c>
      <c r="B10" s="11">
        <v>3</v>
      </c>
      <c r="C10" s="11">
        <v>601</v>
      </c>
      <c r="D10" s="11">
        <v>6</v>
      </c>
      <c r="E10" s="12" t="s">
        <v>20</v>
      </c>
      <c r="F10" s="11">
        <v>2.9</v>
      </c>
      <c r="G10" s="13">
        <v>110.16</v>
      </c>
      <c r="H10" s="13">
        <f t="shared" si="0"/>
        <v>15.899999999999991</v>
      </c>
      <c r="I10" s="13">
        <v>94.26</v>
      </c>
      <c r="J10" s="13">
        <f t="shared" si="1"/>
        <v>7272.44301908428</v>
      </c>
      <c r="K10" s="13">
        <f t="shared" si="2"/>
        <v>8499.17592809595</v>
      </c>
      <c r="L10" s="13">
        <v>801132.3229823243</v>
      </c>
      <c r="M10" s="20"/>
      <c r="N10" s="21" t="s">
        <v>21</v>
      </c>
      <c r="O10" s="21" t="s">
        <v>22</v>
      </c>
      <c r="P10" s="22"/>
    </row>
    <row r="11" spans="1:16" s="1" customFormat="1" ht="24.75" customHeight="1">
      <c r="A11" s="11">
        <v>6</v>
      </c>
      <c r="B11" s="11">
        <v>3</v>
      </c>
      <c r="C11" s="11">
        <v>701</v>
      </c>
      <c r="D11" s="11">
        <v>7</v>
      </c>
      <c r="E11" s="12" t="s">
        <v>20</v>
      </c>
      <c r="F11" s="11">
        <v>2.9</v>
      </c>
      <c r="G11" s="13">
        <v>110.16</v>
      </c>
      <c r="H11" s="13">
        <f t="shared" si="0"/>
        <v>15.899999999999991</v>
      </c>
      <c r="I11" s="13">
        <v>94.26</v>
      </c>
      <c r="J11" s="13">
        <f t="shared" si="1"/>
        <v>7290.6075678116285</v>
      </c>
      <c r="K11" s="13">
        <f t="shared" si="2"/>
        <v>8520.404515914799</v>
      </c>
      <c r="L11" s="13">
        <v>803133.329670129</v>
      </c>
      <c r="M11" s="20"/>
      <c r="N11" s="21" t="s">
        <v>21</v>
      </c>
      <c r="O11" s="21" t="s">
        <v>22</v>
      </c>
      <c r="P11" s="22"/>
    </row>
    <row r="12" spans="1:16" s="1" customFormat="1" ht="24.75" customHeight="1">
      <c r="A12" s="11">
        <v>7</v>
      </c>
      <c r="B12" s="11">
        <v>3</v>
      </c>
      <c r="C12" s="11">
        <v>801</v>
      </c>
      <c r="D12" s="11">
        <v>8</v>
      </c>
      <c r="E12" s="12" t="s">
        <v>20</v>
      </c>
      <c r="F12" s="11">
        <v>2.9</v>
      </c>
      <c r="G12" s="13">
        <v>110.16</v>
      </c>
      <c r="H12" s="13">
        <f t="shared" si="0"/>
        <v>15.899999999999991</v>
      </c>
      <c r="I12" s="13">
        <v>94.26</v>
      </c>
      <c r="J12" s="13">
        <f t="shared" si="1"/>
        <v>7521.193516661301</v>
      </c>
      <c r="K12" s="13">
        <f t="shared" si="2"/>
        <v>8789.886248625173</v>
      </c>
      <c r="L12" s="13">
        <v>828534.6777954089</v>
      </c>
      <c r="M12" s="20"/>
      <c r="N12" s="21" t="s">
        <v>21</v>
      </c>
      <c r="O12" s="21" t="s">
        <v>22</v>
      </c>
      <c r="P12" s="22"/>
    </row>
    <row r="13" spans="1:16" s="1" customFormat="1" ht="24.75" customHeight="1">
      <c r="A13" s="11">
        <v>8</v>
      </c>
      <c r="B13" s="11">
        <v>3</v>
      </c>
      <c r="C13" s="11">
        <v>901</v>
      </c>
      <c r="D13" s="11">
        <v>9</v>
      </c>
      <c r="E13" s="12" t="s">
        <v>20</v>
      </c>
      <c r="F13" s="11">
        <v>2.9</v>
      </c>
      <c r="G13" s="13">
        <v>110.16</v>
      </c>
      <c r="H13" s="13">
        <f t="shared" si="0"/>
        <v>15.899999999999991</v>
      </c>
      <c r="I13" s="13">
        <v>94.26</v>
      </c>
      <c r="J13" s="13">
        <f t="shared" si="1"/>
        <v>8059.321960686384</v>
      </c>
      <c r="K13" s="13">
        <f t="shared" si="2"/>
        <v>9418.787472832719</v>
      </c>
      <c r="L13" s="13">
        <v>887814.907189212</v>
      </c>
      <c r="M13" s="20"/>
      <c r="N13" s="21" t="s">
        <v>21</v>
      </c>
      <c r="O13" s="21" t="s">
        <v>22</v>
      </c>
      <c r="P13" s="22"/>
    </row>
    <row r="14" spans="1:16" s="1" customFormat="1" ht="24.75" customHeight="1">
      <c r="A14" s="11">
        <v>9</v>
      </c>
      <c r="B14" s="11">
        <v>3</v>
      </c>
      <c r="C14" s="11">
        <v>1001</v>
      </c>
      <c r="D14" s="11">
        <v>10</v>
      </c>
      <c r="E14" s="12" t="s">
        <v>20</v>
      </c>
      <c r="F14" s="11">
        <v>2.9</v>
      </c>
      <c r="G14" s="13">
        <v>110.16</v>
      </c>
      <c r="H14" s="13">
        <f t="shared" si="0"/>
        <v>15.899999999999991</v>
      </c>
      <c r="I14" s="13">
        <v>94.26</v>
      </c>
      <c r="J14" s="13">
        <f t="shared" si="1"/>
        <v>7870.805602427439</v>
      </c>
      <c r="K14" s="13">
        <f t="shared" si="2"/>
        <v>9198.471728871278</v>
      </c>
      <c r="L14" s="13">
        <v>867047.9451634067</v>
      </c>
      <c r="M14" s="20"/>
      <c r="N14" s="21" t="s">
        <v>21</v>
      </c>
      <c r="O14" s="21" t="s">
        <v>22</v>
      </c>
      <c r="P14" s="22"/>
    </row>
    <row r="15" spans="1:16" s="1" customFormat="1" ht="24.75" customHeight="1">
      <c r="A15" s="11">
        <v>10</v>
      </c>
      <c r="B15" s="11">
        <v>3</v>
      </c>
      <c r="C15" s="11">
        <v>1101</v>
      </c>
      <c r="D15" s="11">
        <v>11</v>
      </c>
      <c r="E15" s="12" t="s">
        <v>20</v>
      </c>
      <c r="F15" s="11">
        <v>2.9</v>
      </c>
      <c r="G15" s="13">
        <v>110.16</v>
      </c>
      <c r="H15" s="13">
        <f t="shared" si="0"/>
        <v>15.899999999999991</v>
      </c>
      <c r="I15" s="13">
        <v>94.26</v>
      </c>
      <c r="J15" s="13">
        <f t="shared" si="1"/>
        <v>7965.310562392166</v>
      </c>
      <c r="K15" s="13">
        <f t="shared" si="2"/>
        <v>9308.9180092629</v>
      </c>
      <c r="L15" s="13">
        <v>877458.6115531209</v>
      </c>
      <c r="M15" s="20"/>
      <c r="N15" s="21" t="s">
        <v>21</v>
      </c>
      <c r="O15" s="21" t="s">
        <v>22</v>
      </c>
      <c r="P15" s="22"/>
    </row>
    <row r="16" spans="1:16" s="1" customFormat="1" ht="24.75" customHeight="1">
      <c r="A16" s="11">
        <v>11</v>
      </c>
      <c r="B16" s="11">
        <v>3</v>
      </c>
      <c r="C16" s="11">
        <v>1201</v>
      </c>
      <c r="D16" s="11">
        <v>12</v>
      </c>
      <c r="E16" s="12" t="s">
        <v>20</v>
      </c>
      <c r="F16" s="11">
        <v>2.9</v>
      </c>
      <c r="G16" s="13">
        <v>110.16</v>
      </c>
      <c r="H16" s="13">
        <f t="shared" si="0"/>
        <v>15.899999999999991</v>
      </c>
      <c r="I16" s="13">
        <v>94.26</v>
      </c>
      <c r="J16" s="13">
        <f t="shared" si="1"/>
        <v>7563.51381684684</v>
      </c>
      <c r="K16" s="13">
        <f t="shared" si="2"/>
        <v>8839.345237257032</v>
      </c>
      <c r="L16" s="13">
        <v>833196.6820638479</v>
      </c>
      <c r="M16" s="20"/>
      <c r="N16" s="21" t="s">
        <v>21</v>
      </c>
      <c r="O16" s="21" t="s">
        <v>22</v>
      </c>
      <c r="P16" s="22"/>
    </row>
    <row r="17" spans="1:16" s="1" customFormat="1" ht="24.75" customHeight="1">
      <c r="A17" s="11">
        <v>12</v>
      </c>
      <c r="B17" s="11">
        <v>3</v>
      </c>
      <c r="C17" s="11">
        <v>1301</v>
      </c>
      <c r="D17" s="11">
        <v>13</v>
      </c>
      <c r="E17" s="12" t="s">
        <v>20</v>
      </c>
      <c r="F17" s="11">
        <v>2.9</v>
      </c>
      <c r="G17" s="13">
        <v>110.16</v>
      </c>
      <c r="H17" s="13">
        <f t="shared" si="0"/>
        <v>15.899999999999991</v>
      </c>
      <c r="I17" s="13">
        <v>94.26</v>
      </c>
      <c r="J17" s="13">
        <f t="shared" si="1"/>
        <v>8115.806316217387</v>
      </c>
      <c r="K17" s="13">
        <f t="shared" si="2"/>
        <v>9484.799743205042</v>
      </c>
      <c r="L17" s="13">
        <v>894037.2237945073</v>
      </c>
      <c r="M17" s="20"/>
      <c r="N17" s="21" t="s">
        <v>21</v>
      </c>
      <c r="O17" s="21" t="s">
        <v>22</v>
      </c>
      <c r="P17" s="22"/>
    </row>
    <row r="18" spans="1:16" s="1" customFormat="1" ht="24.75" customHeight="1">
      <c r="A18" s="11">
        <v>13</v>
      </c>
      <c r="B18" s="11">
        <v>3</v>
      </c>
      <c r="C18" s="11">
        <v>1401</v>
      </c>
      <c r="D18" s="11">
        <v>14</v>
      </c>
      <c r="E18" s="12" t="s">
        <v>20</v>
      </c>
      <c r="F18" s="11">
        <v>2.9</v>
      </c>
      <c r="G18" s="13">
        <v>110.16</v>
      </c>
      <c r="H18" s="13">
        <f t="shared" si="0"/>
        <v>15.899999999999991</v>
      </c>
      <c r="I18" s="13">
        <v>94.26</v>
      </c>
      <c r="J18" s="13">
        <f t="shared" si="1"/>
        <v>7759.245618758263</v>
      </c>
      <c r="K18" s="13">
        <f t="shared" si="2"/>
        <v>9068.093542991832</v>
      </c>
      <c r="L18" s="13">
        <v>854758.4973624102</v>
      </c>
      <c r="M18" s="20"/>
      <c r="N18" s="21" t="s">
        <v>21</v>
      </c>
      <c r="O18" s="21" t="s">
        <v>22</v>
      </c>
      <c r="P18" s="22"/>
    </row>
    <row r="19" spans="1:16" s="1" customFormat="1" ht="24.75" customHeight="1">
      <c r="A19" s="11">
        <v>14</v>
      </c>
      <c r="B19" s="11">
        <v>3</v>
      </c>
      <c r="C19" s="11">
        <v>1501</v>
      </c>
      <c r="D19" s="11">
        <v>15</v>
      </c>
      <c r="E19" s="12" t="s">
        <v>20</v>
      </c>
      <c r="F19" s="11">
        <v>2.9</v>
      </c>
      <c r="G19" s="13">
        <v>110.16</v>
      </c>
      <c r="H19" s="13">
        <f t="shared" si="0"/>
        <v>15.899999999999991</v>
      </c>
      <c r="I19" s="13">
        <v>94.26</v>
      </c>
      <c r="J19" s="13">
        <f t="shared" si="1"/>
        <v>7531.739293980505</v>
      </c>
      <c r="K19" s="13">
        <f t="shared" si="2"/>
        <v>8802.210912634122</v>
      </c>
      <c r="L19" s="13">
        <v>829696.4006248924</v>
      </c>
      <c r="M19" s="20"/>
      <c r="N19" s="21" t="s">
        <v>21</v>
      </c>
      <c r="O19" s="21" t="s">
        <v>22</v>
      </c>
      <c r="P19" s="22"/>
    </row>
    <row r="20" spans="1:16" s="1" customFormat="1" ht="24.75" customHeight="1">
      <c r="A20" s="11">
        <v>15</v>
      </c>
      <c r="B20" s="11">
        <v>3</v>
      </c>
      <c r="C20" s="11">
        <v>1601</v>
      </c>
      <c r="D20" s="11">
        <v>16</v>
      </c>
      <c r="E20" s="12" t="s">
        <v>20</v>
      </c>
      <c r="F20" s="11">
        <v>2.9</v>
      </c>
      <c r="G20" s="13">
        <v>110.16</v>
      </c>
      <c r="H20" s="13">
        <f t="shared" si="0"/>
        <v>15.899999999999991</v>
      </c>
      <c r="I20" s="13">
        <v>94.26</v>
      </c>
      <c r="J20" s="13">
        <f t="shared" si="1"/>
        <v>7537.188799553603</v>
      </c>
      <c r="K20" s="13">
        <f t="shared" si="2"/>
        <v>8808.579653711275</v>
      </c>
      <c r="L20" s="13">
        <v>830296.7181588248</v>
      </c>
      <c r="M20" s="20"/>
      <c r="N20" s="21" t="s">
        <v>21</v>
      </c>
      <c r="O20" s="21" t="s">
        <v>22</v>
      </c>
      <c r="P20" s="22"/>
    </row>
    <row r="21" spans="1:16" s="1" customFormat="1" ht="24.75" customHeight="1">
      <c r="A21" s="11">
        <v>16</v>
      </c>
      <c r="B21" s="11">
        <v>3</v>
      </c>
      <c r="C21" s="11">
        <v>102</v>
      </c>
      <c r="D21" s="11">
        <v>1</v>
      </c>
      <c r="E21" s="12" t="s">
        <v>20</v>
      </c>
      <c r="F21" s="11">
        <v>2.9</v>
      </c>
      <c r="G21" s="13">
        <v>110.54</v>
      </c>
      <c r="H21" s="13">
        <f t="shared" si="0"/>
        <v>15.950000000000003</v>
      </c>
      <c r="I21" s="13">
        <v>94.59</v>
      </c>
      <c r="J21" s="13">
        <f t="shared" si="1"/>
        <v>7197.663051138807</v>
      </c>
      <c r="K21" s="13">
        <f t="shared" si="2"/>
        <v>8411.350815867256</v>
      </c>
      <c r="L21" s="13">
        <v>795629.6736728838</v>
      </c>
      <c r="M21" s="20"/>
      <c r="N21" s="21" t="s">
        <v>21</v>
      </c>
      <c r="O21" s="21" t="s">
        <v>22</v>
      </c>
      <c r="P21" s="22"/>
    </row>
    <row r="22" spans="1:16" s="1" customFormat="1" ht="24.75" customHeight="1">
      <c r="A22" s="11">
        <v>17</v>
      </c>
      <c r="B22" s="11">
        <v>3</v>
      </c>
      <c r="C22" s="11">
        <v>302</v>
      </c>
      <c r="D22" s="11">
        <v>3</v>
      </c>
      <c r="E22" s="12" t="s">
        <v>20</v>
      </c>
      <c r="F22" s="11">
        <v>2.9</v>
      </c>
      <c r="G22" s="13">
        <v>110.16</v>
      </c>
      <c r="H22" s="13">
        <f t="shared" si="0"/>
        <v>15.899999999999991</v>
      </c>
      <c r="I22" s="13">
        <v>94.26</v>
      </c>
      <c r="J22" s="13">
        <f t="shared" si="1"/>
        <v>7654.305589773068</v>
      </c>
      <c r="K22" s="13">
        <f t="shared" si="2"/>
        <v>8945.451981427977</v>
      </c>
      <c r="L22" s="13">
        <v>843198.3037694012</v>
      </c>
      <c r="M22" s="20"/>
      <c r="N22" s="21" t="s">
        <v>21</v>
      </c>
      <c r="O22" s="21" t="s">
        <v>22</v>
      </c>
      <c r="P22" s="22"/>
    </row>
    <row r="23" spans="1:16" s="1" customFormat="1" ht="24.75" customHeight="1">
      <c r="A23" s="11">
        <v>18</v>
      </c>
      <c r="B23" s="11">
        <v>3</v>
      </c>
      <c r="C23" s="11">
        <v>402</v>
      </c>
      <c r="D23" s="11">
        <v>4</v>
      </c>
      <c r="E23" s="12" t="s">
        <v>20</v>
      </c>
      <c r="F23" s="11">
        <v>2.9</v>
      </c>
      <c r="G23" s="13">
        <v>110.16</v>
      </c>
      <c r="H23" s="13">
        <f t="shared" si="0"/>
        <v>15.899999999999991</v>
      </c>
      <c r="I23" s="13">
        <v>94.26</v>
      </c>
      <c r="J23" s="13">
        <f t="shared" si="1"/>
        <v>7158.786374422125</v>
      </c>
      <c r="K23" s="13">
        <f t="shared" si="2"/>
        <v>8366.347411482508</v>
      </c>
      <c r="L23" s="13">
        <v>788611.9070063413</v>
      </c>
      <c r="M23" s="20"/>
      <c r="N23" s="21" t="s">
        <v>21</v>
      </c>
      <c r="O23" s="21" t="s">
        <v>22</v>
      </c>
      <c r="P23" s="22"/>
    </row>
    <row r="24" spans="1:16" s="1" customFormat="1" ht="24.75" customHeight="1">
      <c r="A24" s="11">
        <v>19</v>
      </c>
      <c r="B24" s="11">
        <v>3</v>
      </c>
      <c r="C24" s="11">
        <v>502</v>
      </c>
      <c r="D24" s="11">
        <v>5</v>
      </c>
      <c r="E24" s="12" t="s">
        <v>20</v>
      </c>
      <c r="F24" s="11">
        <v>2.9</v>
      </c>
      <c r="G24" s="13">
        <v>110.16</v>
      </c>
      <c r="H24" s="13">
        <f t="shared" si="0"/>
        <v>15.899999999999991</v>
      </c>
      <c r="I24" s="13">
        <v>94.26</v>
      </c>
      <c r="J24" s="13">
        <f t="shared" si="1"/>
        <v>7894.3788836635385</v>
      </c>
      <c r="K24" s="13">
        <f t="shared" si="2"/>
        <v>9226.021407005892</v>
      </c>
      <c r="L24" s="13">
        <v>869644.7778243754</v>
      </c>
      <c r="M24" s="20"/>
      <c r="N24" s="21" t="s">
        <v>21</v>
      </c>
      <c r="O24" s="21" t="s">
        <v>22</v>
      </c>
      <c r="P24" s="22"/>
    </row>
    <row r="25" spans="1:16" s="1" customFormat="1" ht="24.75" customHeight="1">
      <c r="A25" s="11">
        <v>20</v>
      </c>
      <c r="B25" s="11">
        <v>3</v>
      </c>
      <c r="C25" s="11">
        <v>602</v>
      </c>
      <c r="D25" s="11">
        <v>6</v>
      </c>
      <c r="E25" s="12" t="s">
        <v>20</v>
      </c>
      <c r="F25" s="11">
        <v>2.9</v>
      </c>
      <c r="G25" s="13">
        <v>110.16</v>
      </c>
      <c r="H25" s="13">
        <f t="shared" si="0"/>
        <v>15.899999999999991</v>
      </c>
      <c r="I25" s="13">
        <v>94.26</v>
      </c>
      <c r="J25" s="13">
        <f t="shared" si="1"/>
        <v>7858.253990796103</v>
      </c>
      <c r="K25" s="13">
        <f t="shared" si="2"/>
        <v>9183.802881668775</v>
      </c>
      <c r="L25" s="13">
        <v>865665.2596260987</v>
      </c>
      <c r="M25" s="20"/>
      <c r="N25" s="21" t="s">
        <v>21</v>
      </c>
      <c r="O25" s="21" t="s">
        <v>22</v>
      </c>
      <c r="P25" s="22"/>
    </row>
    <row r="26" spans="1:16" s="1" customFormat="1" ht="24.75" customHeight="1">
      <c r="A26" s="11">
        <v>21</v>
      </c>
      <c r="B26" s="11">
        <v>3</v>
      </c>
      <c r="C26" s="11">
        <v>702</v>
      </c>
      <c r="D26" s="11">
        <v>7</v>
      </c>
      <c r="E26" s="12" t="s">
        <v>20</v>
      </c>
      <c r="F26" s="11">
        <v>2.9</v>
      </c>
      <c r="G26" s="13">
        <v>110.16</v>
      </c>
      <c r="H26" s="13">
        <f t="shared" si="0"/>
        <v>15.899999999999991</v>
      </c>
      <c r="I26" s="13">
        <v>94.26</v>
      </c>
      <c r="J26" s="13">
        <f t="shared" si="1"/>
        <v>7322.952744734203</v>
      </c>
      <c r="K26" s="13">
        <f t="shared" si="2"/>
        <v>8558.205753871416</v>
      </c>
      <c r="L26" s="13">
        <v>806696.4743599198</v>
      </c>
      <c r="M26" s="20"/>
      <c r="N26" s="21" t="s">
        <v>21</v>
      </c>
      <c r="O26" s="21" t="s">
        <v>22</v>
      </c>
      <c r="P26" s="22"/>
    </row>
    <row r="27" spans="1:16" s="1" customFormat="1" ht="24.75" customHeight="1">
      <c r="A27" s="11">
        <v>22</v>
      </c>
      <c r="B27" s="11">
        <v>3</v>
      </c>
      <c r="C27" s="11">
        <v>802</v>
      </c>
      <c r="D27" s="11">
        <v>8</v>
      </c>
      <c r="E27" s="12" t="s">
        <v>20</v>
      </c>
      <c r="F27" s="11">
        <v>2.9</v>
      </c>
      <c r="G27" s="13">
        <v>110.16</v>
      </c>
      <c r="H27" s="13">
        <f t="shared" si="0"/>
        <v>15.899999999999991</v>
      </c>
      <c r="I27" s="13">
        <v>94.26</v>
      </c>
      <c r="J27" s="13">
        <f t="shared" si="1"/>
        <v>7365.311978862361</v>
      </c>
      <c r="K27" s="13">
        <f t="shared" si="2"/>
        <v>8607.710243915526</v>
      </c>
      <c r="L27" s="13">
        <v>811362.7675914776</v>
      </c>
      <c r="M27" s="20"/>
      <c r="N27" s="21" t="s">
        <v>21</v>
      </c>
      <c r="O27" s="21" t="s">
        <v>22</v>
      </c>
      <c r="P27" s="22"/>
    </row>
    <row r="28" spans="1:16" s="1" customFormat="1" ht="24.75" customHeight="1">
      <c r="A28" s="11">
        <v>23</v>
      </c>
      <c r="B28" s="11">
        <v>3</v>
      </c>
      <c r="C28" s="11">
        <v>902</v>
      </c>
      <c r="D28" s="11">
        <v>9</v>
      </c>
      <c r="E28" s="12" t="s">
        <v>20</v>
      </c>
      <c r="F28" s="11">
        <v>2.9</v>
      </c>
      <c r="G28" s="13">
        <v>110.16</v>
      </c>
      <c r="H28" s="13">
        <f t="shared" si="0"/>
        <v>15.899999999999991</v>
      </c>
      <c r="I28" s="13">
        <v>94.26</v>
      </c>
      <c r="J28" s="13">
        <f t="shared" si="1"/>
        <v>7484.828545212051</v>
      </c>
      <c r="K28" s="13">
        <f t="shared" si="2"/>
        <v>8747.387147682573</v>
      </c>
      <c r="L28" s="13">
        <v>824528.7125405595</v>
      </c>
      <c r="M28" s="20"/>
      <c r="N28" s="21" t="s">
        <v>21</v>
      </c>
      <c r="O28" s="21" t="s">
        <v>22</v>
      </c>
      <c r="P28" s="22"/>
    </row>
    <row r="29" spans="1:16" s="1" customFormat="1" ht="24.75" customHeight="1">
      <c r="A29" s="11">
        <v>24</v>
      </c>
      <c r="B29" s="11">
        <v>3</v>
      </c>
      <c r="C29" s="11">
        <v>1002</v>
      </c>
      <c r="D29" s="11">
        <v>10</v>
      </c>
      <c r="E29" s="12" t="s">
        <v>20</v>
      </c>
      <c r="F29" s="11">
        <v>2.9</v>
      </c>
      <c r="G29" s="13">
        <v>110.16</v>
      </c>
      <c r="H29" s="13">
        <f t="shared" si="0"/>
        <v>15.899999999999991</v>
      </c>
      <c r="I29" s="13">
        <v>94.26</v>
      </c>
      <c r="J29" s="13">
        <f t="shared" si="1"/>
        <v>7655.248660139315</v>
      </c>
      <c r="K29" s="13">
        <f t="shared" si="2"/>
        <v>8946.554131136716</v>
      </c>
      <c r="L29" s="13">
        <v>843302.1924009469</v>
      </c>
      <c r="M29" s="20"/>
      <c r="N29" s="21" t="s">
        <v>21</v>
      </c>
      <c r="O29" s="21" t="s">
        <v>22</v>
      </c>
      <c r="P29" s="22"/>
    </row>
    <row r="30" spans="1:16" s="1" customFormat="1" ht="24.75" customHeight="1">
      <c r="A30" s="11">
        <v>25</v>
      </c>
      <c r="B30" s="11">
        <v>3</v>
      </c>
      <c r="C30" s="11">
        <v>1102</v>
      </c>
      <c r="D30" s="11">
        <v>11</v>
      </c>
      <c r="E30" s="12" t="s">
        <v>20</v>
      </c>
      <c r="F30" s="11">
        <v>2.9</v>
      </c>
      <c r="G30" s="13">
        <v>110.16</v>
      </c>
      <c r="H30" s="13">
        <f t="shared" si="0"/>
        <v>15.899999999999991</v>
      </c>
      <c r="I30" s="13">
        <v>94.26</v>
      </c>
      <c r="J30" s="13">
        <f t="shared" si="1"/>
        <v>7978.893936327388</v>
      </c>
      <c r="K30" s="13">
        <f t="shared" si="2"/>
        <v>9324.792658877837</v>
      </c>
      <c r="L30" s="13">
        <v>878954.956025825</v>
      </c>
      <c r="M30" s="20"/>
      <c r="N30" s="21" t="s">
        <v>21</v>
      </c>
      <c r="O30" s="21" t="s">
        <v>22</v>
      </c>
      <c r="P30" s="22"/>
    </row>
    <row r="31" spans="1:16" s="1" customFormat="1" ht="24.75" customHeight="1">
      <c r="A31" s="11">
        <v>26</v>
      </c>
      <c r="B31" s="11">
        <v>3</v>
      </c>
      <c r="C31" s="11">
        <v>1202</v>
      </c>
      <c r="D31" s="11">
        <v>12</v>
      </c>
      <c r="E31" s="12" t="s">
        <v>20</v>
      </c>
      <c r="F31" s="11">
        <v>2.9</v>
      </c>
      <c r="G31" s="13">
        <v>110.16</v>
      </c>
      <c r="H31" s="13">
        <f t="shared" si="0"/>
        <v>15.899999999999991</v>
      </c>
      <c r="I31" s="13">
        <v>94.26</v>
      </c>
      <c r="J31" s="13">
        <f t="shared" si="1"/>
        <v>7591.279328652911</v>
      </c>
      <c r="K31" s="13">
        <f t="shared" si="2"/>
        <v>8871.79430134102</v>
      </c>
      <c r="L31" s="13">
        <v>836255.3308444046</v>
      </c>
      <c r="M31" s="20"/>
      <c r="N31" s="21" t="s">
        <v>21</v>
      </c>
      <c r="O31" s="21" t="s">
        <v>22</v>
      </c>
      <c r="P31" s="22"/>
    </row>
    <row r="32" spans="1:16" s="1" customFormat="1" ht="24.75" customHeight="1">
      <c r="A32" s="11">
        <v>27</v>
      </c>
      <c r="B32" s="11">
        <v>3</v>
      </c>
      <c r="C32" s="11">
        <v>1302</v>
      </c>
      <c r="D32" s="11">
        <v>13</v>
      </c>
      <c r="E32" s="12" t="s">
        <v>20</v>
      </c>
      <c r="F32" s="11">
        <v>2.9</v>
      </c>
      <c r="G32" s="13">
        <v>110.16</v>
      </c>
      <c r="H32" s="13">
        <f t="shared" si="0"/>
        <v>15.899999999999991</v>
      </c>
      <c r="I32" s="13">
        <v>94.26</v>
      </c>
      <c r="J32" s="13">
        <f t="shared" si="1"/>
        <v>8424.276771909656</v>
      </c>
      <c r="K32" s="13">
        <f t="shared" si="2"/>
        <v>9845.303725796388</v>
      </c>
      <c r="L32" s="13">
        <v>928018.3291935676</v>
      </c>
      <c r="M32" s="20"/>
      <c r="N32" s="21" t="s">
        <v>21</v>
      </c>
      <c r="O32" s="21" t="s">
        <v>22</v>
      </c>
      <c r="P32" s="22"/>
    </row>
    <row r="33" spans="1:16" s="1" customFormat="1" ht="24.75" customHeight="1">
      <c r="A33" s="11">
        <v>28</v>
      </c>
      <c r="B33" s="11">
        <v>3</v>
      </c>
      <c r="C33" s="11">
        <v>1402</v>
      </c>
      <c r="D33" s="11">
        <v>14</v>
      </c>
      <c r="E33" s="12" t="s">
        <v>20</v>
      </c>
      <c r="F33" s="11">
        <v>2.9</v>
      </c>
      <c r="G33" s="13">
        <v>110.16</v>
      </c>
      <c r="H33" s="13">
        <f t="shared" si="0"/>
        <v>15.899999999999991</v>
      </c>
      <c r="I33" s="13">
        <v>94.26</v>
      </c>
      <c r="J33" s="13">
        <f t="shared" si="1"/>
        <v>7671.100837085798</v>
      </c>
      <c r="K33" s="13">
        <f t="shared" si="2"/>
        <v>8965.080290827194</v>
      </c>
      <c r="L33" s="13">
        <v>845048.4682133715</v>
      </c>
      <c r="M33" s="20"/>
      <c r="N33" s="21" t="s">
        <v>21</v>
      </c>
      <c r="O33" s="21" t="s">
        <v>22</v>
      </c>
      <c r="P33" s="22"/>
    </row>
    <row r="34" spans="1:16" s="1" customFormat="1" ht="24.75" customHeight="1">
      <c r="A34" s="11">
        <v>29</v>
      </c>
      <c r="B34" s="11">
        <v>3</v>
      </c>
      <c r="C34" s="11">
        <v>1502</v>
      </c>
      <c r="D34" s="11">
        <v>15</v>
      </c>
      <c r="E34" s="12" t="s">
        <v>20</v>
      </c>
      <c r="F34" s="11">
        <v>2.9</v>
      </c>
      <c r="G34" s="13">
        <v>110.16</v>
      </c>
      <c r="H34" s="13">
        <f t="shared" si="0"/>
        <v>15.899999999999991</v>
      </c>
      <c r="I34" s="13">
        <v>94.26</v>
      </c>
      <c r="J34" s="13">
        <f t="shared" si="1"/>
        <v>8421.65718000894</v>
      </c>
      <c r="K34" s="13">
        <f t="shared" si="2"/>
        <v>9842.242254930881</v>
      </c>
      <c r="L34" s="13">
        <v>927729.7549497848</v>
      </c>
      <c r="M34" s="20"/>
      <c r="N34" s="21" t="s">
        <v>21</v>
      </c>
      <c r="O34" s="21" t="s">
        <v>22</v>
      </c>
      <c r="P34" s="22"/>
    </row>
    <row r="35" spans="1:16" s="1" customFormat="1" ht="24.75" customHeight="1">
      <c r="A35" s="11">
        <v>30</v>
      </c>
      <c r="B35" s="11">
        <v>3</v>
      </c>
      <c r="C35" s="11">
        <v>103</v>
      </c>
      <c r="D35" s="11">
        <v>1</v>
      </c>
      <c r="E35" s="12" t="s">
        <v>23</v>
      </c>
      <c r="F35" s="11">
        <v>2.9</v>
      </c>
      <c r="G35" s="13">
        <v>123.79</v>
      </c>
      <c r="H35" s="13">
        <f t="shared" si="0"/>
        <v>17.86</v>
      </c>
      <c r="I35" s="13">
        <v>105.93</v>
      </c>
      <c r="J35" s="13">
        <f t="shared" si="1"/>
        <v>7036.452505472411</v>
      </c>
      <c r="K35" s="13">
        <f t="shared" si="2"/>
        <v>8222.811815844707</v>
      </c>
      <c r="L35" s="13">
        <v>871042.4556524298</v>
      </c>
      <c r="M35" s="20"/>
      <c r="N35" s="21" t="s">
        <v>21</v>
      </c>
      <c r="O35" s="21" t="s">
        <v>22</v>
      </c>
      <c r="P35" s="22"/>
    </row>
    <row r="36" spans="1:16" s="1" customFormat="1" ht="24.75" customHeight="1">
      <c r="A36" s="11">
        <v>31</v>
      </c>
      <c r="B36" s="11">
        <v>3</v>
      </c>
      <c r="C36" s="11">
        <v>203</v>
      </c>
      <c r="D36" s="11">
        <v>2</v>
      </c>
      <c r="E36" s="12" t="s">
        <v>23</v>
      </c>
      <c r="F36" s="11">
        <v>2.9</v>
      </c>
      <c r="G36" s="13">
        <v>123.79</v>
      </c>
      <c r="H36" s="13">
        <f t="shared" si="0"/>
        <v>17.86</v>
      </c>
      <c r="I36" s="13">
        <v>105.93</v>
      </c>
      <c r="J36" s="13">
        <f t="shared" si="1"/>
        <v>6741.189897940616</v>
      </c>
      <c r="K36" s="13">
        <f t="shared" si="2"/>
        <v>7877.767369640978</v>
      </c>
      <c r="L36" s="13">
        <v>834491.8974660689</v>
      </c>
      <c r="M36" s="20"/>
      <c r="N36" s="21" t="s">
        <v>21</v>
      </c>
      <c r="O36" s="21" t="s">
        <v>22</v>
      </c>
      <c r="P36" s="22"/>
    </row>
    <row r="37" spans="1:16" s="1" customFormat="1" ht="24.75" customHeight="1">
      <c r="A37" s="11">
        <v>32</v>
      </c>
      <c r="B37" s="11">
        <v>3</v>
      </c>
      <c r="C37" s="11">
        <v>303</v>
      </c>
      <c r="D37" s="11">
        <v>3</v>
      </c>
      <c r="E37" s="12" t="s">
        <v>23</v>
      </c>
      <c r="F37" s="11">
        <v>2.9</v>
      </c>
      <c r="G37" s="13">
        <v>123.79</v>
      </c>
      <c r="H37" s="13">
        <f t="shared" si="0"/>
        <v>17.86</v>
      </c>
      <c r="I37" s="13">
        <v>105.93</v>
      </c>
      <c r="J37" s="13">
        <f aca="true" t="shared" si="3" ref="J37:J61">L37/G37</f>
        <v>6919.970963270443</v>
      </c>
      <c r="K37" s="13">
        <f aca="true" t="shared" si="4" ref="K37:K61">L37/I37</f>
        <v>8086.691263506543</v>
      </c>
      <c r="L37" s="13">
        <v>856623.2055432481</v>
      </c>
      <c r="M37" s="20"/>
      <c r="N37" s="21" t="s">
        <v>21</v>
      </c>
      <c r="O37" s="21" t="s">
        <v>22</v>
      </c>
      <c r="P37" s="22"/>
    </row>
    <row r="38" spans="1:16" s="1" customFormat="1" ht="24.75" customHeight="1">
      <c r="A38" s="11">
        <v>33</v>
      </c>
      <c r="B38" s="11">
        <v>3</v>
      </c>
      <c r="C38" s="11">
        <v>403</v>
      </c>
      <c r="D38" s="11">
        <v>4</v>
      </c>
      <c r="E38" s="12" t="s">
        <v>23</v>
      </c>
      <c r="F38" s="11">
        <v>2.9</v>
      </c>
      <c r="G38" s="13">
        <v>123.79</v>
      </c>
      <c r="H38" s="13">
        <f t="shared" si="0"/>
        <v>17.86</v>
      </c>
      <c r="I38" s="13">
        <v>105.93</v>
      </c>
      <c r="J38" s="13">
        <f t="shared" si="3"/>
        <v>6907.596274321195</v>
      </c>
      <c r="K38" s="13">
        <f t="shared" si="4"/>
        <v>8072.230178402915</v>
      </c>
      <c r="L38" s="13">
        <v>855091.3427982208</v>
      </c>
      <c r="M38" s="20"/>
      <c r="N38" s="21" t="s">
        <v>21</v>
      </c>
      <c r="O38" s="21" t="s">
        <v>22</v>
      </c>
      <c r="P38" s="22"/>
    </row>
    <row r="39" spans="1:16" s="1" customFormat="1" ht="24.75" customHeight="1">
      <c r="A39" s="11">
        <v>34</v>
      </c>
      <c r="B39" s="11">
        <v>3</v>
      </c>
      <c r="C39" s="11">
        <v>503</v>
      </c>
      <c r="D39" s="11">
        <v>5</v>
      </c>
      <c r="E39" s="12" t="s">
        <v>23</v>
      </c>
      <c r="F39" s="11">
        <v>2.9</v>
      </c>
      <c r="G39" s="13">
        <v>123.79</v>
      </c>
      <c r="H39" s="13">
        <f t="shared" si="0"/>
        <v>17.86</v>
      </c>
      <c r="I39" s="13">
        <v>105.93</v>
      </c>
      <c r="J39" s="13">
        <f t="shared" si="3"/>
        <v>6980.231369315403</v>
      </c>
      <c r="K39" s="13">
        <f t="shared" si="4"/>
        <v>8157.111688922437</v>
      </c>
      <c r="L39" s="13">
        <v>864082.8412075537</v>
      </c>
      <c r="M39" s="20"/>
      <c r="N39" s="21" t="s">
        <v>21</v>
      </c>
      <c r="O39" s="21" t="s">
        <v>22</v>
      </c>
      <c r="P39" s="22"/>
    </row>
    <row r="40" spans="1:16" s="1" customFormat="1" ht="24.75" customHeight="1">
      <c r="A40" s="11">
        <v>35</v>
      </c>
      <c r="B40" s="11">
        <v>3</v>
      </c>
      <c r="C40" s="11">
        <v>803</v>
      </c>
      <c r="D40" s="11">
        <v>8</v>
      </c>
      <c r="E40" s="12" t="s">
        <v>23</v>
      </c>
      <c r="F40" s="11">
        <v>2.9</v>
      </c>
      <c r="G40" s="13">
        <v>123.79</v>
      </c>
      <c r="H40" s="13">
        <f t="shared" si="0"/>
        <v>17.86</v>
      </c>
      <c r="I40" s="13">
        <v>105.93</v>
      </c>
      <c r="J40" s="13">
        <f t="shared" si="3"/>
        <v>7189.754569523084</v>
      </c>
      <c r="K40" s="13">
        <f t="shared" si="4"/>
        <v>8401.960900229044</v>
      </c>
      <c r="L40" s="13">
        <v>890019.7181612626</v>
      </c>
      <c r="M40" s="20"/>
      <c r="N40" s="21" t="s">
        <v>21</v>
      </c>
      <c r="O40" s="21" t="s">
        <v>22</v>
      </c>
      <c r="P40" s="22"/>
    </row>
    <row r="41" spans="1:16" s="1" customFormat="1" ht="24.75" customHeight="1">
      <c r="A41" s="11">
        <v>36</v>
      </c>
      <c r="B41" s="11">
        <v>3</v>
      </c>
      <c r="C41" s="11">
        <v>903</v>
      </c>
      <c r="D41" s="11">
        <v>9</v>
      </c>
      <c r="E41" s="12" t="s">
        <v>23</v>
      </c>
      <c r="F41" s="11">
        <v>2.9</v>
      </c>
      <c r="G41" s="13">
        <v>123.79</v>
      </c>
      <c r="H41" s="13">
        <f t="shared" si="0"/>
        <v>17.86</v>
      </c>
      <c r="I41" s="13">
        <v>105.93</v>
      </c>
      <c r="J41" s="13">
        <f t="shared" si="3"/>
        <v>7238.92074601859</v>
      </c>
      <c r="K41" s="13">
        <f t="shared" si="4"/>
        <v>8459.41658783764</v>
      </c>
      <c r="L41" s="13">
        <v>896105.9991496413</v>
      </c>
      <c r="M41" s="20"/>
      <c r="N41" s="21" t="s">
        <v>21</v>
      </c>
      <c r="O41" s="21" t="s">
        <v>22</v>
      </c>
      <c r="P41" s="22"/>
    </row>
    <row r="42" spans="1:16" s="1" customFormat="1" ht="24.75" customHeight="1">
      <c r="A42" s="11">
        <v>37</v>
      </c>
      <c r="B42" s="11">
        <v>3</v>
      </c>
      <c r="C42" s="11">
        <v>1103</v>
      </c>
      <c r="D42" s="11">
        <v>11</v>
      </c>
      <c r="E42" s="12" t="s">
        <v>23</v>
      </c>
      <c r="F42" s="11">
        <v>2.9</v>
      </c>
      <c r="G42" s="13">
        <v>123.79</v>
      </c>
      <c r="H42" s="13">
        <f t="shared" si="0"/>
        <v>17.86</v>
      </c>
      <c r="I42" s="13">
        <v>105.93</v>
      </c>
      <c r="J42" s="13">
        <f t="shared" si="3"/>
        <v>7388.951097802508</v>
      </c>
      <c r="K42" s="13">
        <f t="shared" si="4"/>
        <v>8634.742343028156</v>
      </c>
      <c r="L42" s="13">
        <v>914678.2563969726</v>
      </c>
      <c r="M42" s="20"/>
      <c r="N42" s="21" t="s">
        <v>21</v>
      </c>
      <c r="O42" s="21" t="s">
        <v>22</v>
      </c>
      <c r="P42" s="22"/>
    </row>
    <row r="43" spans="1:16" s="1" customFormat="1" ht="24.75" customHeight="1">
      <c r="A43" s="11">
        <v>38</v>
      </c>
      <c r="B43" s="11">
        <v>3</v>
      </c>
      <c r="C43" s="11">
        <v>1203</v>
      </c>
      <c r="D43" s="11">
        <v>12</v>
      </c>
      <c r="E43" s="12" t="s">
        <v>23</v>
      </c>
      <c r="F43" s="11">
        <v>2.9</v>
      </c>
      <c r="G43" s="13">
        <v>123.79</v>
      </c>
      <c r="H43" s="13">
        <f t="shared" si="0"/>
        <v>17.86</v>
      </c>
      <c r="I43" s="13">
        <v>105.93</v>
      </c>
      <c r="J43" s="13">
        <f t="shared" si="3"/>
        <v>7419.047555136291</v>
      </c>
      <c r="K43" s="13">
        <f t="shared" si="4"/>
        <v>8669.91312045994</v>
      </c>
      <c r="L43" s="13">
        <v>918403.8968503214</v>
      </c>
      <c r="M43" s="20"/>
      <c r="N43" s="21" t="s">
        <v>21</v>
      </c>
      <c r="O43" s="21" t="s">
        <v>22</v>
      </c>
      <c r="P43" s="22"/>
    </row>
    <row r="44" spans="1:16" s="1" customFormat="1" ht="24.75" customHeight="1">
      <c r="A44" s="11">
        <v>39</v>
      </c>
      <c r="B44" s="11">
        <v>3</v>
      </c>
      <c r="C44" s="11">
        <v>1303</v>
      </c>
      <c r="D44" s="11">
        <v>13</v>
      </c>
      <c r="E44" s="12" t="s">
        <v>23</v>
      </c>
      <c r="F44" s="11">
        <v>2.9</v>
      </c>
      <c r="G44" s="13">
        <v>123.79</v>
      </c>
      <c r="H44" s="13">
        <f t="shared" si="0"/>
        <v>17.86</v>
      </c>
      <c r="I44" s="13">
        <v>105.93</v>
      </c>
      <c r="J44" s="13">
        <f t="shared" si="3"/>
        <v>7400.7910412934925</v>
      </c>
      <c r="K44" s="13">
        <f t="shared" si="4"/>
        <v>8648.57852356954</v>
      </c>
      <c r="L44" s="13">
        <v>916143.9230017215</v>
      </c>
      <c r="M44" s="20"/>
      <c r="N44" s="21" t="s">
        <v>21</v>
      </c>
      <c r="O44" s="21" t="s">
        <v>22</v>
      </c>
      <c r="P44" s="22"/>
    </row>
    <row r="45" spans="1:16" s="1" customFormat="1" ht="24.75" customHeight="1">
      <c r="A45" s="11">
        <v>40</v>
      </c>
      <c r="B45" s="11">
        <v>3</v>
      </c>
      <c r="C45" s="11">
        <v>1403</v>
      </c>
      <c r="D45" s="11">
        <v>14</v>
      </c>
      <c r="E45" s="12" t="s">
        <v>23</v>
      </c>
      <c r="F45" s="11">
        <v>2.9</v>
      </c>
      <c r="G45" s="13">
        <v>123.79</v>
      </c>
      <c r="H45" s="13">
        <f t="shared" si="0"/>
        <v>17.86</v>
      </c>
      <c r="I45" s="13">
        <v>105.93</v>
      </c>
      <c r="J45" s="13">
        <f t="shared" si="3"/>
        <v>7421.490997457396</v>
      </c>
      <c r="K45" s="13">
        <f t="shared" si="4"/>
        <v>8672.768531815831</v>
      </c>
      <c r="L45" s="13">
        <v>918706.370575251</v>
      </c>
      <c r="M45" s="20"/>
      <c r="N45" s="21" t="s">
        <v>21</v>
      </c>
      <c r="O45" s="21" t="s">
        <v>22</v>
      </c>
      <c r="P45" s="22"/>
    </row>
    <row r="46" spans="1:16" s="1" customFormat="1" ht="24.75" customHeight="1">
      <c r="A46" s="11">
        <v>41</v>
      </c>
      <c r="B46" s="11">
        <v>3</v>
      </c>
      <c r="C46" s="11">
        <v>1503</v>
      </c>
      <c r="D46" s="11">
        <v>15</v>
      </c>
      <c r="E46" s="12" t="s">
        <v>23</v>
      </c>
      <c r="F46" s="11">
        <v>2.9</v>
      </c>
      <c r="G46" s="13">
        <v>123.79</v>
      </c>
      <c r="H46" s="13">
        <f t="shared" si="0"/>
        <v>17.86</v>
      </c>
      <c r="I46" s="13">
        <v>105.93</v>
      </c>
      <c r="J46" s="13">
        <f t="shared" si="3"/>
        <v>7310.294979166248</v>
      </c>
      <c r="K46" s="13">
        <f t="shared" si="4"/>
        <v>8542.824652798921</v>
      </c>
      <c r="L46" s="13">
        <v>904941.4154709899</v>
      </c>
      <c r="M46" s="20"/>
      <c r="N46" s="21" t="s">
        <v>21</v>
      </c>
      <c r="O46" s="21" t="s">
        <v>22</v>
      </c>
      <c r="P46" s="22"/>
    </row>
    <row r="47" spans="1:16" s="1" customFormat="1" ht="24.75" customHeight="1">
      <c r="A47" s="11">
        <v>42</v>
      </c>
      <c r="B47" s="11">
        <v>3</v>
      </c>
      <c r="C47" s="11">
        <v>1603</v>
      </c>
      <c r="D47" s="11">
        <v>16</v>
      </c>
      <c r="E47" s="12" t="s">
        <v>23</v>
      </c>
      <c r="F47" s="11">
        <v>2.9</v>
      </c>
      <c r="G47" s="13">
        <v>123.79</v>
      </c>
      <c r="H47" s="13">
        <f t="shared" si="0"/>
        <v>17.86</v>
      </c>
      <c r="I47" s="13">
        <v>105.93</v>
      </c>
      <c r="J47" s="13">
        <f t="shared" si="3"/>
        <v>7102.0328341760705</v>
      </c>
      <c r="K47" s="13">
        <f t="shared" si="4"/>
        <v>8299.44911302422</v>
      </c>
      <c r="L47" s="13">
        <v>879160.6445426558</v>
      </c>
      <c r="M47" s="20"/>
      <c r="N47" s="21" t="s">
        <v>21</v>
      </c>
      <c r="O47" s="21" t="s">
        <v>22</v>
      </c>
      <c r="P47" s="22"/>
    </row>
    <row r="48" spans="1:16" s="1" customFormat="1" ht="24.75" customHeight="1">
      <c r="A48" s="11">
        <v>43</v>
      </c>
      <c r="B48" s="11">
        <v>3</v>
      </c>
      <c r="C48" s="11">
        <v>304</v>
      </c>
      <c r="D48" s="11">
        <v>3</v>
      </c>
      <c r="E48" s="12" t="s">
        <v>20</v>
      </c>
      <c r="F48" s="11">
        <v>2.9</v>
      </c>
      <c r="G48" s="13">
        <v>90.04</v>
      </c>
      <c r="H48" s="13">
        <f t="shared" si="0"/>
        <v>12.990000000000009</v>
      </c>
      <c r="I48" s="13">
        <v>77.05</v>
      </c>
      <c r="J48" s="13">
        <f t="shared" si="3"/>
        <v>8042.164735642586</v>
      </c>
      <c r="K48" s="13">
        <f t="shared" si="4"/>
        <v>9398.007953241511</v>
      </c>
      <c r="L48" s="13">
        <v>724116.5127972584</v>
      </c>
      <c r="M48" s="20"/>
      <c r="N48" s="21" t="s">
        <v>21</v>
      </c>
      <c r="O48" s="21" t="s">
        <v>22</v>
      </c>
      <c r="P48" s="22"/>
    </row>
    <row r="49" spans="1:16" s="1" customFormat="1" ht="24.75" customHeight="1">
      <c r="A49" s="11">
        <v>44</v>
      </c>
      <c r="B49" s="11">
        <v>3</v>
      </c>
      <c r="C49" s="11">
        <v>404</v>
      </c>
      <c r="D49" s="11">
        <v>4</v>
      </c>
      <c r="E49" s="12" t="s">
        <v>20</v>
      </c>
      <c r="F49" s="11">
        <v>2.9</v>
      </c>
      <c r="G49" s="13">
        <v>90.04</v>
      </c>
      <c r="H49" s="13">
        <f t="shared" si="0"/>
        <v>12.990000000000009</v>
      </c>
      <c r="I49" s="13">
        <v>77.05</v>
      </c>
      <c r="J49" s="13">
        <f t="shared" si="3"/>
        <v>8183.135970940354</v>
      </c>
      <c r="K49" s="13">
        <f t="shared" si="4"/>
        <v>9562.745786157944</v>
      </c>
      <c r="L49" s="13">
        <v>736809.5628234695</v>
      </c>
      <c r="M49" s="20"/>
      <c r="N49" s="21" t="s">
        <v>21</v>
      </c>
      <c r="O49" s="21" t="s">
        <v>22</v>
      </c>
      <c r="P49" s="22"/>
    </row>
    <row r="50" spans="1:16" s="1" customFormat="1" ht="24.75" customHeight="1">
      <c r="A50" s="11">
        <v>45</v>
      </c>
      <c r="B50" s="11">
        <v>3</v>
      </c>
      <c r="C50" s="11">
        <v>504</v>
      </c>
      <c r="D50" s="11">
        <v>5</v>
      </c>
      <c r="E50" s="12" t="s">
        <v>20</v>
      </c>
      <c r="F50" s="11">
        <v>2.9</v>
      </c>
      <c r="G50" s="13">
        <v>90.04</v>
      </c>
      <c r="H50" s="13">
        <f t="shared" si="0"/>
        <v>12.990000000000009</v>
      </c>
      <c r="I50" s="13">
        <v>77.05</v>
      </c>
      <c r="J50" s="13">
        <f t="shared" si="3"/>
        <v>7627.790762981794</v>
      </c>
      <c r="K50" s="13">
        <f t="shared" si="4"/>
        <v>8913.773916922528</v>
      </c>
      <c r="L50" s="13">
        <v>686806.2802988808</v>
      </c>
      <c r="M50" s="20"/>
      <c r="N50" s="21" t="s">
        <v>21</v>
      </c>
      <c r="O50" s="21" t="s">
        <v>22</v>
      </c>
      <c r="P50" s="22"/>
    </row>
    <row r="51" spans="1:16" s="1" customFormat="1" ht="24.75" customHeight="1">
      <c r="A51" s="11">
        <v>46</v>
      </c>
      <c r="B51" s="11">
        <v>3</v>
      </c>
      <c r="C51" s="11">
        <v>604</v>
      </c>
      <c r="D51" s="11">
        <v>6</v>
      </c>
      <c r="E51" s="12" t="s">
        <v>20</v>
      </c>
      <c r="F51" s="11">
        <v>2.9</v>
      </c>
      <c r="G51" s="13">
        <v>90.04</v>
      </c>
      <c r="H51" s="13">
        <f t="shared" si="0"/>
        <v>12.990000000000009</v>
      </c>
      <c r="I51" s="13">
        <v>77.05</v>
      </c>
      <c r="J51" s="13">
        <f t="shared" si="3"/>
        <v>7606.374352275762</v>
      </c>
      <c r="K51" s="13">
        <f t="shared" si="4"/>
        <v>8888.74687448293</v>
      </c>
      <c r="L51" s="13">
        <v>684877.9466789097</v>
      </c>
      <c r="M51" s="20"/>
      <c r="N51" s="21" t="s">
        <v>21</v>
      </c>
      <c r="O51" s="21" t="s">
        <v>22</v>
      </c>
      <c r="P51" s="22"/>
    </row>
    <row r="52" spans="1:16" s="1" customFormat="1" ht="24.75" customHeight="1">
      <c r="A52" s="11">
        <v>47</v>
      </c>
      <c r="B52" s="11">
        <v>3</v>
      </c>
      <c r="C52" s="11">
        <v>704</v>
      </c>
      <c r="D52" s="11">
        <v>7</v>
      </c>
      <c r="E52" s="12" t="s">
        <v>20</v>
      </c>
      <c r="F52" s="11">
        <v>2.9</v>
      </c>
      <c r="G52" s="13">
        <v>90.04</v>
      </c>
      <c r="H52" s="13">
        <f t="shared" si="0"/>
        <v>12.990000000000009</v>
      </c>
      <c r="I52" s="13">
        <v>77.05</v>
      </c>
      <c r="J52" s="13">
        <f t="shared" si="3"/>
        <v>7648.009093436553</v>
      </c>
      <c r="K52" s="13">
        <f t="shared" si="4"/>
        <v>8937.400892576603</v>
      </c>
      <c r="L52" s="13">
        <v>688626.7387730272</v>
      </c>
      <c r="M52" s="20"/>
      <c r="N52" s="21" t="s">
        <v>21</v>
      </c>
      <c r="O52" s="21" t="s">
        <v>22</v>
      </c>
      <c r="P52" s="22"/>
    </row>
    <row r="53" spans="1:16" s="1" customFormat="1" ht="24.75" customHeight="1">
      <c r="A53" s="11">
        <v>48</v>
      </c>
      <c r="B53" s="11">
        <v>3</v>
      </c>
      <c r="C53" s="11">
        <v>804</v>
      </c>
      <c r="D53" s="11">
        <v>8</v>
      </c>
      <c r="E53" s="12" t="s">
        <v>20</v>
      </c>
      <c r="F53" s="11">
        <v>2.9</v>
      </c>
      <c r="G53" s="13">
        <v>90.04</v>
      </c>
      <c r="H53" s="13">
        <f t="shared" si="0"/>
        <v>12.990000000000009</v>
      </c>
      <c r="I53" s="13">
        <v>77.05</v>
      </c>
      <c r="J53" s="13">
        <f t="shared" si="3"/>
        <v>8300.552974754977</v>
      </c>
      <c r="K53" s="13">
        <f t="shared" si="4"/>
        <v>9699.958336754553</v>
      </c>
      <c r="L53" s="13">
        <v>747381.7898469382</v>
      </c>
      <c r="M53" s="20"/>
      <c r="N53" s="21" t="s">
        <v>21</v>
      </c>
      <c r="O53" s="21" t="s">
        <v>22</v>
      </c>
      <c r="P53" s="22"/>
    </row>
    <row r="54" spans="1:16" s="1" customFormat="1" ht="24.75" customHeight="1">
      <c r="A54" s="11">
        <v>49</v>
      </c>
      <c r="B54" s="11">
        <v>3</v>
      </c>
      <c r="C54" s="11">
        <v>1004</v>
      </c>
      <c r="D54" s="11">
        <v>10</v>
      </c>
      <c r="E54" s="12" t="s">
        <v>20</v>
      </c>
      <c r="F54" s="11">
        <v>2.9</v>
      </c>
      <c r="G54" s="13">
        <v>90.04</v>
      </c>
      <c r="H54" s="13">
        <f t="shared" si="0"/>
        <v>12.990000000000009</v>
      </c>
      <c r="I54" s="13">
        <v>77.05</v>
      </c>
      <c r="J54" s="13">
        <f t="shared" si="3"/>
        <v>8075.178588933851</v>
      </c>
      <c r="K54" s="13">
        <f t="shared" si="4"/>
        <v>9436.587672259624</v>
      </c>
      <c r="L54" s="13">
        <v>727089.080147604</v>
      </c>
      <c r="M54" s="20"/>
      <c r="N54" s="21" t="s">
        <v>21</v>
      </c>
      <c r="O54" s="21" t="s">
        <v>22</v>
      </c>
      <c r="P54" s="22"/>
    </row>
    <row r="55" spans="1:16" s="1" customFormat="1" ht="24.75" customHeight="1">
      <c r="A55" s="11">
        <v>50</v>
      </c>
      <c r="B55" s="11">
        <v>3</v>
      </c>
      <c r="C55" s="11">
        <v>1104</v>
      </c>
      <c r="D55" s="11">
        <v>11</v>
      </c>
      <c r="E55" s="12" t="s">
        <v>20</v>
      </c>
      <c r="F55" s="11">
        <v>2.9</v>
      </c>
      <c r="G55" s="13">
        <v>90.04</v>
      </c>
      <c r="H55" s="13">
        <f t="shared" si="0"/>
        <v>12.990000000000009</v>
      </c>
      <c r="I55" s="13">
        <v>77.05</v>
      </c>
      <c r="J55" s="13">
        <f t="shared" si="3"/>
        <v>7941.4459048874805</v>
      </c>
      <c r="K55" s="13">
        <f t="shared" si="4"/>
        <v>9280.308751149498</v>
      </c>
      <c r="L55" s="13">
        <v>715047.7892760688</v>
      </c>
      <c r="M55" s="20"/>
      <c r="N55" s="21" t="s">
        <v>21</v>
      </c>
      <c r="O55" s="21" t="s">
        <v>22</v>
      </c>
      <c r="P55" s="22"/>
    </row>
    <row r="56" spans="1:16" s="1" customFormat="1" ht="24.75" customHeight="1">
      <c r="A56" s="11">
        <v>51</v>
      </c>
      <c r="B56" s="11">
        <v>3</v>
      </c>
      <c r="C56" s="11">
        <v>1204</v>
      </c>
      <c r="D56" s="11">
        <v>12</v>
      </c>
      <c r="E56" s="12" t="s">
        <v>20</v>
      </c>
      <c r="F56" s="11">
        <v>2.9</v>
      </c>
      <c r="G56" s="13">
        <v>90.04</v>
      </c>
      <c r="H56" s="13">
        <f t="shared" si="0"/>
        <v>12.990000000000009</v>
      </c>
      <c r="I56" s="13">
        <v>77.05</v>
      </c>
      <c r="J56" s="13">
        <f t="shared" si="3"/>
        <v>8514.011181077585</v>
      </c>
      <c r="K56" s="13">
        <f t="shared" si="4"/>
        <v>9949.403851320258</v>
      </c>
      <c r="L56" s="13">
        <v>766601.5667442258</v>
      </c>
      <c r="M56" s="20"/>
      <c r="N56" s="21" t="s">
        <v>21</v>
      </c>
      <c r="O56" s="21" t="s">
        <v>22</v>
      </c>
      <c r="P56" s="22"/>
    </row>
    <row r="57" spans="1:16" s="1" customFormat="1" ht="24.75" customHeight="1">
      <c r="A57" s="11">
        <v>52</v>
      </c>
      <c r="B57" s="11">
        <v>3</v>
      </c>
      <c r="C57" s="11">
        <v>1304</v>
      </c>
      <c r="D57" s="11">
        <v>13</v>
      </c>
      <c r="E57" s="12" t="s">
        <v>20</v>
      </c>
      <c r="F57" s="11">
        <v>2.9</v>
      </c>
      <c r="G57" s="13">
        <v>90.04</v>
      </c>
      <c r="H57" s="13">
        <f t="shared" si="0"/>
        <v>12.990000000000009</v>
      </c>
      <c r="I57" s="13">
        <v>77.05</v>
      </c>
      <c r="J57" s="13">
        <f t="shared" si="3"/>
        <v>8705.501760097697</v>
      </c>
      <c r="K57" s="13">
        <f t="shared" si="4"/>
        <v>10173.178176238764</v>
      </c>
      <c r="L57" s="13">
        <v>783843.3784791967</v>
      </c>
      <c r="M57" s="20"/>
      <c r="N57" s="21" t="s">
        <v>21</v>
      </c>
      <c r="O57" s="21" t="s">
        <v>22</v>
      </c>
      <c r="P57" s="22"/>
    </row>
    <row r="58" spans="1:16" s="1" customFormat="1" ht="24.75" customHeight="1">
      <c r="A58" s="11">
        <v>53</v>
      </c>
      <c r="B58" s="11">
        <v>3</v>
      </c>
      <c r="C58" s="11">
        <v>1404</v>
      </c>
      <c r="D58" s="11">
        <v>14</v>
      </c>
      <c r="E58" s="12" t="s">
        <v>20</v>
      </c>
      <c r="F58" s="11">
        <v>2.9</v>
      </c>
      <c r="G58" s="13">
        <v>90.04</v>
      </c>
      <c r="H58" s="13">
        <f t="shared" si="0"/>
        <v>12.990000000000009</v>
      </c>
      <c r="I58" s="13">
        <v>77.05</v>
      </c>
      <c r="J58" s="13">
        <f t="shared" si="3"/>
        <v>8728.327824330587</v>
      </c>
      <c r="K58" s="13">
        <f t="shared" si="4"/>
        <v>10199.852528263804</v>
      </c>
      <c r="L58" s="13">
        <v>785898.637302726</v>
      </c>
      <c r="M58" s="20"/>
      <c r="N58" s="21" t="s">
        <v>21</v>
      </c>
      <c r="O58" s="21" t="s">
        <v>22</v>
      </c>
      <c r="P58" s="22"/>
    </row>
    <row r="59" spans="1:16" s="1" customFormat="1" ht="24.75" customHeight="1">
      <c r="A59" s="11">
        <v>54</v>
      </c>
      <c r="B59" s="11">
        <v>3</v>
      </c>
      <c r="C59" s="11">
        <v>1504</v>
      </c>
      <c r="D59" s="11">
        <v>15</v>
      </c>
      <c r="E59" s="12" t="s">
        <v>20</v>
      </c>
      <c r="F59" s="11">
        <v>2.9</v>
      </c>
      <c r="G59" s="13">
        <v>90.04</v>
      </c>
      <c r="H59" s="13">
        <f t="shared" si="0"/>
        <v>12.990000000000009</v>
      </c>
      <c r="I59" s="13">
        <v>77.05</v>
      </c>
      <c r="J59" s="13">
        <f t="shared" si="3"/>
        <v>8614.210177271763</v>
      </c>
      <c r="K59" s="13">
        <f t="shared" si="4"/>
        <v>10066.495578994804</v>
      </c>
      <c r="L59" s="13">
        <v>775623.4843615496</v>
      </c>
      <c r="M59" s="20"/>
      <c r="N59" s="21" t="s">
        <v>21</v>
      </c>
      <c r="O59" s="21" t="s">
        <v>22</v>
      </c>
      <c r="P59" s="22"/>
    </row>
    <row r="60" spans="1:16" s="1" customFormat="1" ht="24.75" customHeight="1">
      <c r="A60" s="11">
        <v>55</v>
      </c>
      <c r="B60" s="11">
        <v>3</v>
      </c>
      <c r="C60" s="11">
        <v>305</v>
      </c>
      <c r="D60" s="11">
        <v>3</v>
      </c>
      <c r="E60" s="12" t="s">
        <v>20</v>
      </c>
      <c r="F60" s="11">
        <v>2.9</v>
      </c>
      <c r="G60" s="13">
        <v>90.04</v>
      </c>
      <c r="H60" s="13">
        <f t="shared" si="0"/>
        <v>12.990000000000009</v>
      </c>
      <c r="I60" s="13">
        <v>77.05</v>
      </c>
      <c r="J60" s="13">
        <f t="shared" si="3"/>
        <v>7988.238714615797</v>
      </c>
      <c r="K60" s="13">
        <f t="shared" si="4"/>
        <v>9334.990445996189</v>
      </c>
      <c r="L60" s="13">
        <v>719261.0138640064</v>
      </c>
      <c r="M60" s="20"/>
      <c r="N60" s="21" t="s">
        <v>21</v>
      </c>
      <c r="O60" s="21" t="s">
        <v>22</v>
      </c>
      <c r="P60" s="22"/>
    </row>
    <row r="61" spans="1:16" s="1" customFormat="1" ht="24.75" customHeight="1">
      <c r="A61" s="11">
        <v>56</v>
      </c>
      <c r="B61" s="11">
        <v>3</v>
      </c>
      <c r="C61" s="11">
        <v>405</v>
      </c>
      <c r="D61" s="11">
        <v>4</v>
      </c>
      <c r="E61" s="12" t="s">
        <v>20</v>
      </c>
      <c r="F61" s="11">
        <v>2.9</v>
      </c>
      <c r="G61" s="13">
        <v>90.04</v>
      </c>
      <c r="H61" s="13">
        <f t="shared" si="0"/>
        <v>12.990000000000009</v>
      </c>
      <c r="I61" s="13">
        <v>77.05</v>
      </c>
      <c r="J61" s="13">
        <f t="shared" si="3"/>
        <v>8044.410613427133</v>
      </c>
      <c r="K61" s="13">
        <f t="shared" si="4"/>
        <v>9400.632467657095</v>
      </c>
      <c r="L61" s="13">
        <v>724318.7316329791</v>
      </c>
      <c r="M61" s="20"/>
      <c r="N61" s="21" t="s">
        <v>21</v>
      </c>
      <c r="O61" s="21" t="s">
        <v>22</v>
      </c>
      <c r="P61" s="22"/>
    </row>
    <row r="62" spans="1:16" s="1" customFormat="1" ht="24.75" customHeight="1">
      <c r="A62" s="11">
        <v>57</v>
      </c>
      <c r="B62" s="11">
        <v>3</v>
      </c>
      <c r="C62" s="11">
        <v>705</v>
      </c>
      <c r="D62" s="11">
        <v>7</v>
      </c>
      <c r="E62" s="12" t="s">
        <v>20</v>
      </c>
      <c r="F62" s="11">
        <v>2.9</v>
      </c>
      <c r="G62" s="13">
        <v>90.04</v>
      </c>
      <c r="H62" s="13">
        <f aca="true" t="shared" si="5" ref="H62:H87">G62-I62</f>
        <v>12.990000000000009</v>
      </c>
      <c r="I62" s="13">
        <v>77.05</v>
      </c>
      <c r="J62" s="13">
        <f aca="true" t="shared" si="6" ref="J62:J88">L62/G62</f>
        <v>7772.174053188857</v>
      </c>
      <c r="K62" s="13">
        <f aca="true" t="shared" si="7" ref="K62:K88">L62/I62</f>
        <v>9082.499049307266</v>
      </c>
      <c r="L62" s="13">
        <v>699806.5517491248</v>
      </c>
      <c r="M62" s="20"/>
      <c r="N62" s="21" t="s">
        <v>21</v>
      </c>
      <c r="O62" s="21" t="s">
        <v>22</v>
      </c>
      <c r="P62" s="22"/>
    </row>
    <row r="63" spans="1:16" s="1" customFormat="1" ht="24.75" customHeight="1">
      <c r="A63" s="11">
        <v>58</v>
      </c>
      <c r="B63" s="11">
        <v>3</v>
      </c>
      <c r="C63" s="11">
        <v>805</v>
      </c>
      <c r="D63" s="11">
        <v>8</v>
      </c>
      <c r="E63" s="12" t="s">
        <v>20</v>
      </c>
      <c r="F63" s="11">
        <v>2.9</v>
      </c>
      <c r="G63" s="13">
        <v>90.04</v>
      </c>
      <c r="H63" s="13">
        <f t="shared" si="5"/>
        <v>12.990000000000009</v>
      </c>
      <c r="I63" s="13">
        <v>77.05</v>
      </c>
      <c r="J63" s="13">
        <f t="shared" si="6"/>
        <v>8195.66942363306</v>
      </c>
      <c r="K63" s="13">
        <f t="shared" si="7"/>
        <v>9577.392276494755</v>
      </c>
      <c r="L63" s="13">
        <v>737938.0749039209</v>
      </c>
      <c r="M63" s="20"/>
      <c r="N63" s="21" t="s">
        <v>21</v>
      </c>
      <c r="O63" s="21" t="s">
        <v>22</v>
      </c>
      <c r="P63" s="22"/>
    </row>
    <row r="64" spans="1:16" s="1" customFormat="1" ht="24.75" customHeight="1">
      <c r="A64" s="11">
        <v>59</v>
      </c>
      <c r="B64" s="11">
        <v>3</v>
      </c>
      <c r="C64" s="11">
        <v>905</v>
      </c>
      <c r="D64" s="11">
        <v>9</v>
      </c>
      <c r="E64" s="12" t="s">
        <v>20</v>
      </c>
      <c r="F64" s="11">
        <v>2.9</v>
      </c>
      <c r="G64" s="13">
        <v>90.04</v>
      </c>
      <c r="H64" s="13">
        <f t="shared" si="5"/>
        <v>12.990000000000009</v>
      </c>
      <c r="I64" s="13">
        <v>77.05</v>
      </c>
      <c r="J64" s="13">
        <f t="shared" si="6"/>
        <v>7785.327690015659</v>
      </c>
      <c r="K64" s="13">
        <f t="shared" si="7"/>
        <v>9097.870281752239</v>
      </c>
      <c r="L64" s="13">
        <v>700990.90520901</v>
      </c>
      <c r="M64" s="20"/>
      <c r="N64" s="21" t="s">
        <v>21</v>
      </c>
      <c r="O64" s="21" t="s">
        <v>22</v>
      </c>
      <c r="P64" s="22"/>
    </row>
    <row r="65" spans="1:16" s="1" customFormat="1" ht="24.75" customHeight="1">
      <c r="A65" s="11">
        <v>60</v>
      </c>
      <c r="B65" s="11">
        <v>3</v>
      </c>
      <c r="C65" s="11">
        <v>1005</v>
      </c>
      <c r="D65" s="11">
        <v>10</v>
      </c>
      <c r="E65" s="12" t="s">
        <v>20</v>
      </c>
      <c r="F65" s="11">
        <v>2.9</v>
      </c>
      <c r="G65" s="13">
        <v>90.04</v>
      </c>
      <c r="H65" s="13">
        <f t="shared" si="5"/>
        <v>12.990000000000009</v>
      </c>
      <c r="I65" s="13">
        <v>77.05</v>
      </c>
      <c r="J65" s="13">
        <f t="shared" si="6"/>
        <v>7733.347598153411</v>
      </c>
      <c r="K65" s="13">
        <f t="shared" si="7"/>
        <v>9037.126771417692</v>
      </c>
      <c r="L65" s="13">
        <v>696310.6177377332</v>
      </c>
      <c r="M65" s="20"/>
      <c r="N65" s="21" t="s">
        <v>21</v>
      </c>
      <c r="O65" s="21" t="s">
        <v>22</v>
      </c>
      <c r="P65" s="22"/>
    </row>
    <row r="66" spans="1:16" s="1" customFormat="1" ht="24.75" customHeight="1">
      <c r="A66" s="11">
        <v>61</v>
      </c>
      <c r="B66" s="11">
        <v>3</v>
      </c>
      <c r="C66" s="11">
        <v>1105</v>
      </c>
      <c r="D66" s="11">
        <v>11</v>
      </c>
      <c r="E66" s="12" t="s">
        <v>20</v>
      </c>
      <c r="F66" s="11">
        <v>2.9</v>
      </c>
      <c r="G66" s="13">
        <v>90.04</v>
      </c>
      <c r="H66" s="13">
        <f t="shared" si="5"/>
        <v>12.990000000000009</v>
      </c>
      <c r="I66" s="13">
        <v>77.05</v>
      </c>
      <c r="J66" s="13">
        <f t="shared" si="6"/>
        <v>7907.031889668675</v>
      </c>
      <c r="K66" s="13">
        <f t="shared" si="7"/>
        <v>9240.0928143513</v>
      </c>
      <c r="L66" s="13">
        <v>711949.1513457675</v>
      </c>
      <c r="M66" s="20"/>
      <c r="N66" s="21" t="s">
        <v>21</v>
      </c>
      <c r="O66" s="21" t="s">
        <v>22</v>
      </c>
      <c r="P66" s="22"/>
    </row>
    <row r="67" spans="1:16" s="1" customFormat="1" ht="24.75" customHeight="1">
      <c r="A67" s="11">
        <v>62</v>
      </c>
      <c r="B67" s="11">
        <v>3</v>
      </c>
      <c r="C67" s="11">
        <v>1205</v>
      </c>
      <c r="D67" s="11">
        <v>12</v>
      </c>
      <c r="E67" s="12" t="s">
        <v>20</v>
      </c>
      <c r="F67" s="11">
        <v>2.9</v>
      </c>
      <c r="G67" s="13">
        <v>90.04</v>
      </c>
      <c r="H67" s="13">
        <f t="shared" si="5"/>
        <v>12.990000000000009</v>
      </c>
      <c r="I67" s="13">
        <v>77.05</v>
      </c>
      <c r="J67" s="13">
        <f t="shared" si="6"/>
        <v>8433.865887860557</v>
      </c>
      <c r="K67" s="13">
        <f t="shared" si="7"/>
        <v>9855.74671697553</v>
      </c>
      <c r="L67" s="13">
        <v>759385.2845429645</v>
      </c>
      <c r="M67" s="20"/>
      <c r="N67" s="21" t="s">
        <v>21</v>
      </c>
      <c r="O67" s="21" t="s">
        <v>22</v>
      </c>
      <c r="P67" s="22"/>
    </row>
    <row r="68" spans="1:16" s="1" customFormat="1" ht="24.75" customHeight="1">
      <c r="A68" s="11">
        <v>63</v>
      </c>
      <c r="B68" s="11">
        <v>3</v>
      </c>
      <c r="C68" s="11">
        <v>1305</v>
      </c>
      <c r="D68" s="11">
        <v>13</v>
      </c>
      <c r="E68" s="12" t="s">
        <v>20</v>
      </c>
      <c r="F68" s="11">
        <v>2.9</v>
      </c>
      <c r="G68" s="13">
        <v>90.04</v>
      </c>
      <c r="H68" s="13">
        <f t="shared" si="5"/>
        <v>12.990000000000009</v>
      </c>
      <c r="I68" s="13">
        <v>77.05</v>
      </c>
      <c r="J68" s="13">
        <f t="shared" si="6"/>
        <v>8650.72427558101</v>
      </c>
      <c r="K68" s="13">
        <f t="shared" si="7"/>
        <v>10109.165655721145</v>
      </c>
      <c r="L68" s="13">
        <v>778911.2137733141</v>
      </c>
      <c r="M68" s="20"/>
      <c r="N68" s="21" t="s">
        <v>21</v>
      </c>
      <c r="O68" s="21" t="s">
        <v>22</v>
      </c>
      <c r="P68" s="22"/>
    </row>
    <row r="69" spans="1:16" s="1" customFormat="1" ht="24.75" customHeight="1">
      <c r="A69" s="11">
        <v>64</v>
      </c>
      <c r="B69" s="11">
        <v>3</v>
      </c>
      <c r="C69" s="11">
        <v>1405</v>
      </c>
      <c r="D69" s="11">
        <v>14</v>
      </c>
      <c r="E69" s="12" t="s">
        <v>20</v>
      </c>
      <c r="F69" s="11">
        <v>2.9</v>
      </c>
      <c r="G69" s="13">
        <v>90.04</v>
      </c>
      <c r="H69" s="13">
        <f t="shared" si="5"/>
        <v>12.990000000000009</v>
      </c>
      <c r="I69" s="13">
        <v>77.05</v>
      </c>
      <c r="J69" s="13">
        <f t="shared" si="6"/>
        <v>8673.5503398139</v>
      </c>
      <c r="K69" s="13">
        <f t="shared" si="7"/>
        <v>10135.840007746188</v>
      </c>
      <c r="L69" s="13">
        <v>780966.4725968437</v>
      </c>
      <c r="M69" s="20"/>
      <c r="N69" s="21" t="s">
        <v>21</v>
      </c>
      <c r="O69" s="21" t="s">
        <v>22</v>
      </c>
      <c r="P69" s="22"/>
    </row>
    <row r="70" spans="1:16" s="1" customFormat="1" ht="24.75" customHeight="1">
      <c r="A70" s="11">
        <v>65</v>
      </c>
      <c r="B70" s="11">
        <v>3</v>
      </c>
      <c r="C70" s="11">
        <v>1505</v>
      </c>
      <c r="D70" s="11">
        <v>15</v>
      </c>
      <c r="E70" s="12" t="s">
        <v>20</v>
      </c>
      <c r="F70" s="11">
        <v>2.9</v>
      </c>
      <c r="G70" s="13">
        <v>90.04</v>
      </c>
      <c r="H70" s="13">
        <f t="shared" si="5"/>
        <v>12.990000000000009</v>
      </c>
      <c r="I70" s="13">
        <v>77.05</v>
      </c>
      <c r="J70" s="13">
        <f t="shared" si="6"/>
        <v>8514.618909023377</v>
      </c>
      <c r="K70" s="13">
        <f t="shared" si="7"/>
        <v>9950.114037228615</v>
      </c>
      <c r="L70" s="13">
        <v>766656.2865684648</v>
      </c>
      <c r="M70" s="20"/>
      <c r="N70" s="21" t="s">
        <v>21</v>
      </c>
      <c r="O70" s="21" t="s">
        <v>22</v>
      </c>
      <c r="P70" s="22"/>
    </row>
    <row r="71" spans="1:19" s="1" customFormat="1" ht="24.75" customHeight="1">
      <c r="A71" s="11">
        <v>66</v>
      </c>
      <c r="B71" s="11">
        <v>3</v>
      </c>
      <c r="C71" s="11">
        <v>1605</v>
      </c>
      <c r="D71" s="11">
        <v>16</v>
      </c>
      <c r="E71" s="12" t="s">
        <v>20</v>
      </c>
      <c r="F71" s="11">
        <v>2.9</v>
      </c>
      <c r="G71" s="13">
        <v>90.04</v>
      </c>
      <c r="H71" s="13">
        <f t="shared" si="5"/>
        <v>12.990000000000009</v>
      </c>
      <c r="I71" s="13">
        <v>77.05</v>
      </c>
      <c r="J71" s="13">
        <f t="shared" si="6"/>
        <v>7174.172916612224</v>
      </c>
      <c r="K71" s="13">
        <f t="shared" si="7"/>
        <v>8383.679810665344</v>
      </c>
      <c r="L71" s="13">
        <v>645962.5294117647</v>
      </c>
      <c r="M71" s="20"/>
      <c r="N71" s="21" t="s">
        <v>21</v>
      </c>
      <c r="O71" s="21" t="s">
        <v>22</v>
      </c>
      <c r="P71" s="22"/>
      <c r="Q71" s="22"/>
      <c r="S71" s="22"/>
    </row>
    <row r="72" spans="1:16" s="1" customFormat="1" ht="24.75" customHeight="1">
      <c r="A72" s="11">
        <v>67</v>
      </c>
      <c r="B72" s="11">
        <v>3</v>
      </c>
      <c r="C72" s="11">
        <v>106</v>
      </c>
      <c r="D72" s="11">
        <v>1</v>
      </c>
      <c r="E72" s="12" t="s">
        <v>20</v>
      </c>
      <c r="F72" s="11">
        <v>2.9</v>
      </c>
      <c r="G72" s="13">
        <v>110.54</v>
      </c>
      <c r="H72" s="13">
        <f t="shared" si="5"/>
        <v>15.950000000000003</v>
      </c>
      <c r="I72" s="13">
        <v>94.59</v>
      </c>
      <c r="J72" s="13">
        <f t="shared" si="6"/>
        <v>7128.564697740517</v>
      </c>
      <c r="K72" s="13">
        <f t="shared" si="7"/>
        <v>8330.600927034959</v>
      </c>
      <c r="L72" s="13">
        <v>787991.5416882368</v>
      </c>
      <c r="M72" s="20"/>
      <c r="N72" s="21" t="s">
        <v>21</v>
      </c>
      <c r="O72" s="21" t="s">
        <v>22</v>
      </c>
      <c r="P72" s="22"/>
    </row>
    <row r="73" spans="1:16" s="1" customFormat="1" ht="24.75" customHeight="1">
      <c r="A73" s="11">
        <v>68</v>
      </c>
      <c r="B73" s="11">
        <v>3</v>
      </c>
      <c r="C73" s="11">
        <v>206</v>
      </c>
      <c r="D73" s="11">
        <v>2</v>
      </c>
      <c r="E73" s="12" t="s">
        <v>20</v>
      </c>
      <c r="F73" s="11">
        <v>2.9</v>
      </c>
      <c r="G73" s="13">
        <v>110.54</v>
      </c>
      <c r="H73" s="13">
        <f t="shared" si="5"/>
        <v>15.950000000000003</v>
      </c>
      <c r="I73" s="13">
        <v>94.59</v>
      </c>
      <c r="J73" s="13">
        <f t="shared" si="6"/>
        <v>6860.533097343703</v>
      </c>
      <c r="K73" s="13">
        <f t="shared" si="7"/>
        <v>8017.373174546707</v>
      </c>
      <c r="L73" s="13">
        <v>758363.328580373</v>
      </c>
      <c r="M73" s="20"/>
      <c r="N73" s="21" t="s">
        <v>21</v>
      </c>
      <c r="O73" s="21" t="s">
        <v>22</v>
      </c>
      <c r="P73" s="22"/>
    </row>
    <row r="74" spans="1:16" s="1" customFormat="1" ht="24.75" customHeight="1">
      <c r="A74" s="11">
        <v>69</v>
      </c>
      <c r="B74" s="11">
        <v>3</v>
      </c>
      <c r="C74" s="11">
        <v>306</v>
      </c>
      <c r="D74" s="11">
        <v>3</v>
      </c>
      <c r="E74" s="12" t="s">
        <v>20</v>
      </c>
      <c r="F74" s="11">
        <v>2.9</v>
      </c>
      <c r="G74" s="13">
        <v>110.54</v>
      </c>
      <c r="H74" s="13">
        <f t="shared" si="5"/>
        <v>15.950000000000003</v>
      </c>
      <c r="I74" s="13">
        <v>94.59</v>
      </c>
      <c r="J74" s="13">
        <f t="shared" si="6"/>
        <v>7443.009115590704</v>
      </c>
      <c r="K74" s="13">
        <f t="shared" si="7"/>
        <v>8698.067741171333</v>
      </c>
      <c r="L74" s="13">
        <v>822750.2276373964</v>
      </c>
      <c r="M74" s="20"/>
      <c r="N74" s="21" t="s">
        <v>21</v>
      </c>
      <c r="O74" s="21" t="s">
        <v>22</v>
      </c>
      <c r="P74" s="22"/>
    </row>
    <row r="75" spans="1:16" s="1" customFormat="1" ht="24.75" customHeight="1">
      <c r="A75" s="11">
        <v>70</v>
      </c>
      <c r="B75" s="11">
        <v>3</v>
      </c>
      <c r="C75" s="11">
        <v>406</v>
      </c>
      <c r="D75" s="11">
        <v>4</v>
      </c>
      <c r="E75" s="12" t="s">
        <v>20</v>
      </c>
      <c r="F75" s="11">
        <v>2.9</v>
      </c>
      <c r="G75" s="13">
        <v>110.54</v>
      </c>
      <c r="H75" s="13">
        <f t="shared" si="5"/>
        <v>15.950000000000003</v>
      </c>
      <c r="I75" s="13">
        <v>94.59</v>
      </c>
      <c r="J75" s="13">
        <f t="shared" si="6"/>
        <v>7498.321240440643</v>
      </c>
      <c r="K75" s="13">
        <f t="shared" si="7"/>
        <v>8762.706733463461</v>
      </c>
      <c r="L75" s="13">
        <v>828864.4299183087</v>
      </c>
      <c r="M75" s="20"/>
      <c r="N75" s="21" t="s">
        <v>21</v>
      </c>
      <c r="O75" s="21" t="s">
        <v>22</v>
      </c>
      <c r="P75" s="22"/>
    </row>
    <row r="76" spans="1:16" s="1" customFormat="1" ht="24.75" customHeight="1">
      <c r="A76" s="11">
        <v>71</v>
      </c>
      <c r="B76" s="11">
        <v>3</v>
      </c>
      <c r="C76" s="11">
        <v>506</v>
      </c>
      <c r="D76" s="11">
        <v>5</v>
      </c>
      <c r="E76" s="12" t="s">
        <v>20</v>
      </c>
      <c r="F76" s="11">
        <v>2.9</v>
      </c>
      <c r="G76" s="13">
        <v>110.54</v>
      </c>
      <c r="H76" s="13">
        <f t="shared" si="5"/>
        <v>15.950000000000003</v>
      </c>
      <c r="I76" s="13">
        <v>94.59</v>
      </c>
      <c r="J76" s="13">
        <f t="shared" si="6"/>
        <v>7005.661064136952</v>
      </c>
      <c r="K76" s="13">
        <f t="shared" si="7"/>
        <v>8186.9729784300525</v>
      </c>
      <c r="L76" s="13">
        <v>774405.7740296987</v>
      </c>
      <c r="M76" s="20"/>
      <c r="N76" s="21" t="s">
        <v>21</v>
      </c>
      <c r="O76" s="21" t="s">
        <v>22</v>
      </c>
      <c r="P76" s="22"/>
    </row>
    <row r="77" spans="1:16" s="1" customFormat="1" ht="24.75" customHeight="1">
      <c r="A77" s="11">
        <v>72</v>
      </c>
      <c r="B77" s="11">
        <v>3</v>
      </c>
      <c r="C77" s="11">
        <v>606</v>
      </c>
      <c r="D77" s="11">
        <v>6</v>
      </c>
      <c r="E77" s="12" t="s">
        <v>20</v>
      </c>
      <c r="F77" s="11">
        <v>2.9</v>
      </c>
      <c r="G77" s="13">
        <v>110.54</v>
      </c>
      <c r="H77" s="13">
        <f t="shared" si="5"/>
        <v>15.950000000000003</v>
      </c>
      <c r="I77" s="13">
        <v>94.59</v>
      </c>
      <c r="J77" s="13">
        <f t="shared" si="6"/>
        <v>7703.271260679456</v>
      </c>
      <c r="K77" s="13">
        <f t="shared" si="7"/>
        <v>9002.215933560705</v>
      </c>
      <c r="L77" s="13">
        <v>851519.6051555071</v>
      </c>
      <c r="M77" s="20"/>
      <c r="N77" s="21" t="s">
        <v>21</v>
      </c>
      <c r="O77" s="21" t="s">
        <v>22</v>
      </c>
      <c r="P77" s="22"/>
    </row>
    <row r="78" spans="1:16" s="1" customFormat="1" ht="24.75" customHeight="1">
      <c r="A78" s="11">
        <v>73</v>
      </c>
      <c r="B78" s="11">
        <v>3</v>
      </c>
      <c r="C78" s="11">
        <v>706</v>
      </c>
      <c r="D78" s="11">
        <v>7</v>
      </c>
      <c r="E78" s="12" t="s">
        <v>20</v>
      </c>
      <c r="F78" s="11">
        <v>2.9</v>
      </c>
      <c r="G78" s="13">
        <v>110.54</v>
      </c>
      <c r="H78" s="13">
        <f t="shared" si="5"/>
        <v>15.950000000000003</v>
      </c>
      <c r="I78" s="13">
        <v>94.59</v>
      </c>
      <c r="J78" s="13">
        <f t="shared" si="6"/>
        <v>7170.129260002609</v>
      </c>
      <c r="K78" s="13">
        <f t="shared" si="7"/>
        <v>8379.174208697415</v>
      </c>
      <c r="L78" s="13">
        <v>792586.0884006885</v>
      </c>
      <c r="M78" s="20"/>
      <c r="N78" s="21" t="s">
        <v>21</v>
      </c>
      <c r="O78" s="21" t="s">
        <v>22</v>
      </c>
      <c r="P78" s="22"/>
    </row>
    <row r="79" spans="1:16" s="1" customFormat="1" ht="24.75" customHeight="1">
      <c r="A79" s="11">
        <v>74</v>
      </c>
      <c r="B79" s="11">
        <v>3</v>
      </c>
      <c r="C79" s="11">
        <v>806</v>
      </c>
      <c r="D79" s="11">
        <v>8</v>
      </c>
      <c r="E79" s="12" t="s">
        <v>20</v>
      </c>
      <c r="F79" s="11">
        <v>2.9</v>
      </c>
      <c r="G79" s="13">
        <v>110.54</v>
      </c>
      <c r="H79" s="13">
        <f t="shared" si="5"/>
        <v>15.950000000000003</v>
      </c>
      <c r="I79" s="13">
        <v>94.59</v>
      </c>
      <c r="J79" s="13">
        <f t="shared" si="6"/>
        <v>7940.520032219553</v>
      </c>
      <c r="K79" s="13">
        <f t="shared" si="7"/>
        <v>9279.470180373712</v>
      </c>
      <c r="L79" s="13">
        <v>877745.0843615495</v>
      </c>
      <c r="M79" s="20"/>
      <c r="N79" s="21" t="s">
        <v>21</v>
      </c>
      <c r="O79" s="21" t="s">
        <v>22</v>
      </c>
      <c r="P79" s="22"/>
    </row>
    <row r="80" spans="1:16" s="1" customFormat="1" ht="24.75" customHeight="1">
      <c r="A80" s="11">
        <v>75</v>
      </c>
      <c r="B80" s="11">
        <v>3</v>
      </c>
      <c r="C80" s="11">
        <v>906</v>
      </c>
      <c r="D80" s="11">
        <v>9</v>
      </c>
      <c r="E80" s="12" t="s">
        <v>20</v>
      </c>
      <c r="F80" s="11">
        <v>2.9</v>
      </c>
      <c r="G80" s="13">
        <v>110.54</v>
      </c>
      <c r="H80" s="13">
        <f t="shared" si="5"/>
        <v>15.950000000000003</v>
      </c>
      <c r="I80" s="13">
        <v>94.59</v>
      </c>
      <c r="J80" s="13">
        <f t="shared" si="6"/>
        <v>7781.397599465246</v>
      </c>
      <c r="K80" s="13">
        <f t="shared" si="7"/>
        <v>9093.516129029373</v>
      </c>
      <c r="L80" s="13">
        <v>860155.6906448883</v>
      </c>
      <c r="M80" s="20"/>
      <c r="N80" s="21" t="s">
        <v>21</v>
      </c>
      <c r="O80" s="21" t="s">
        <v>22</v>
      </c>
      <c r="P80" s="22"/>
    </row>
    <row r="81" spans="1:16" s="1" customFormat="1" ht="24.75" customHeight="1">
      <c r="A81" s="11">
        <v>76</v>
      </c>
      <c r="B81" s="11">
        <v>3</v>
      </c>
      <c r="C81" s="11">
        <v>1006</v>
      </c>
      <c r="D81" s="11">
        <v>10</v>
      </c>
      <c r="E81" s="12" t="s">
        <v>20</v>
      </c>
      <c r="F81" s="11">
        <v>2.9</v>
      </c>
      <c r="G81" s="13">
        <v>110.54</v>
      </c>
      <c r="H81" s="13">
        <f t="shared" si="5"/>
        <v>15.950000000000003</v>
      </c>
      <c r="I81" s="13">
        <v>94.59</v>
      </c>
      <c r="J81" s="13">
        <f t="shared" si="6"/>
        <v>7350.707937241957</v>
      </c>
      <c r="K81" s="13">
        <f t="shared" si="7"/>
        <v>8590.202509596425</v>
      </c>
      <c r="L81" s="13">
        <v>812547.255382726</v>
      </c>
      <c r="M81" s="20"/>
      <c r="N81" s="21" t="s">
        <v>21</v>
      </c>
      <c r="O81" s="21" t="s">
        <v>22</v>
      </c>
      <c r="P81" s="22"/>
    </row>
    <row r="82" spans="1:16" s="1" customFormat="1" ht="24.75" customHeight="1">
      <c r="A82" s="11">
        <v>77</v>
      </c>
      <c r="B82" s="11">
        <v>3</v>
      </c>
      <c r="C82" s="11">
        <v>1106</v>
      </c>
      <c r="D82" s="11">
        <v>11</v>
      </c>
      <c r="E82" s="12" t="s">
        <v>20</v>
      </c>
      <c r="F82" s="11">
        <v>2.9</v>
      </c>
      <c r="G82" s="13">
        <v>110.54</v>
      </c>
      <c r="H82" s="13">
        <f t="shared" si="5"/>
        <v>15.950000000000003</v>
      </c>
      <c r="I82" s="13">
        <v>94.59</v>
      </c>
      <c r="J82" s="13">
        <f t="shared" si="6"/>
        <v>7379.768172792932</v>
      </c>
      <c r="K82" s="13">
        <f t="shared" si="7"/>
        <v>8624.162954017664</v>
      </c>
      <c r="L82" s="13">
        <v>815759.5738205308</v>
      </c>
      <c r="M82" s="20"/>
      <c r="N82" s="21" t="s">
        <v>21</v>
      </c>
      <c r="O82" s="21" t="s">
        <v>22</v>
      </c>
      <c r="P82" s="22"/>
    </row>
    <row r="83" spans="1:16" s="1" customFormat="1" ht="24.75" customHeight="1">
      <c r="A83" s="11">
        <v>78</v>
      </c>
      <c r="B83" s="11">
        <v>3</v>
      </c>
      <c r="C83" s="11">
        <v>1206</v>
      </c>
      <c r="D83" s="11">
        <v>12</v>
      </c>
      <c r="E83" s="12" t="s">
        <v>20</v>
      </c>
      <c r="F83" s="11">
        <v>2.9</v>
      </c>
      <c r="G83" s="13">
        <v>110.54</v>
      </c>
      <c r="H83" s="13">
        <f t="shared" si="5"/>
        <v>15.950000000000003</v>
      </c>
      <c r="I83" s="13">
        <v>94.59</v>
      </c>
      <c r="J83" s="13">
        <f t="shared" si="6"/>
        <v>7439.50109427594</v>
      </c>
      <c r="K83" s="13">
        <f t="shared" si="7"/>
        <v>8693.968188616793</v>
      </c>
      <c r="L83" s="13">
        <v>822362.4509612625</v>
      </c>
      <c r="M83" s="20"/>
      <c r="N83" s="21" t="s">
        <v>21</v>
      </c>
      <c r="O83" s="21" t="s">
        <v>22</v>
      </c>
      <c r="P83" s="22"/>
    </row>
    <row r="84" spans="1:16" s="1" customFormat="1" ht="24.75" customHeight="1">
      <c r="A84" s="11">
        <v>79</v>
      </c>
      <c r="B84" s="11">
        <v>3</v>
      </c>
      <c r="C84" s="11">
        <v>1306</v>
      </c>
      <c r="D84" s="11">
        <v>13</v>
      </c>
      <c r="E84" s="12" t="s">
        <v>20</v>
      </c>
      <c r="F84" s="11">
        <v>2.9</v>
      </c>
      <c r="G84" s="13">
        <v>110.54</v>
      </c>
      <c r="H84" s="13">
        <f t="shared" si="5"/>
        <v>15.950000000000003</v>
      </c>
      <c r="I84" s="13">
        <v>94.59</v>
      </c>
      <c r="J84" s="13">
        <f t="shared" si="6"/>
        <v>7499.342427523654</v>
      </c>
      <c r="K84" s="13">
        <f t="shared" si="7"/>
        <v>8763.900115640816</v>
      </c>
      <c r="L84" s="13">
        <v>828977.3119384648</v>
      </c>
      <c r="M84" s="20"/>
      <c r="N84" s="21" t="s">
        <v>21</v>
      </c>
      <c r="O84" s="21" t="s">
        <v>22</v>
      </c>
      <c r="P84" s="22"/>
    </row>
    <row r="85" spans="1:16" s="1" customFormat="1" ht="24.75" customHeight="1">
      <c r="A85" s="11">
        <v>80</v>
      </c>
      <c r="B85" s="11">
        <v>3</v>
      </c>
      <c r="C85" s="11">
        <v>1406</v>
      </c>
      <c r="D85" s="11">
        <v>14</v>
      </c>
      <c r="E85" s="12" t="s">
        <v>20</v>
      </c>
      <c r="F85" s="11">
        <v>2.9</v>
      </c>
      <c r="G85" s="13">
        <v>110.54</v>
      </c>
      <c r="H85" s="13">
        <f t="shared" si="5"/>
        <v>15.950000000000003</v>
      </c>
      <c r="I85" s="13">
        <v>94.59</v>
      </c>
      <c r="J85" s="13">
        <f t="shared" si="6"/>
        <v>7520.181053695708</v>
      </c>
      <c r="K85" s="13">
        <f t="shared" si="7"/>
        <v>8788.252602553373</v>
      </c>
      <c r="L85" s="13">
        <v>831280.8136755236</v>
      </c>
      <c r="M85" s="20"/>
      <c r="N85" s="21" t="s">
        <v>21</v>
      </c>
      <c r="O85" s="21" t="s">
        <v>22</v>
      </c>
      <c r="P85" s="22"/>
    </row>
    <row r="86" spans="1:16" s="1" customFormat="1" ht="24.75" customHeight="1">
      <c r="A86" s="11">
        <v>81</v>
      </c>
      <c r="B86" s="11">
        <v>3</v>
      </c>
      <c r="C86" s="11">
        <v>1506</v>
      </c>
      <c r="D86" s="11">
        <v>15</v>
      </c>
      <c r="E86" s="12" t="s">
        <v>20</v>
      </c>
      <c r="F86" s="11">
        <v>2.9</v>
      </c>
      <c r="G86" s="13">
        <v>110.54</v>
      </c>
      <c r="H86" s="13">
        <f t="shared" si="5"/>
        <v>15.950000000000003</v>
      </c>
      <c r="I86" s="13">
        <v>94.59</v>
      </c>
      <c r="J86" s="13">
        <f t="shared" si="6"/>
        <v>7914.829475507196</v>
      </c>
      <c r="K86" s="13">
        <f t="shared" si="7"/>
        <v>9249.447618380012</v>
      </c>
      <c r="L86" s="13">
        <v>874905.2502225655</v>
      </c>
      <c r="M86" s="20"/>
      <c r="N86" s="21" t="s">
        <v>21</v>
      </c>
      <c r="O86" s="21" t="s">
        <v>22</v>
      </c>
      <c r="P86" s="22"/>
    </row>
    <row r="87" spans="1:16" s="1" customFormat="1" ht="24.75" customHeight="1">
      <c r="A87" s="11">
        <v>82</v>
      </c>
      <c r="B87" s="11">
        <v>3</v>
      </c>
      <c r="C87" s="11">
        <v>1606</v>
      </c>
      <c r="D87" s="11">
        <v>16</v>
      </c>
      <c r="E87" s="12" t="s">
        <v>20</v>
      </c>
      <c r="F87" s="11">
        <v>2.9</v>
      </c>
      <c r="G87" s="13">
        <v>110.54</v>
      </c>
      <c r="H87" s="13">
        <f t="shared" si="5"/>
        <v>15.950000000000003</v>
      </c>
      <c r="I87" s="13">
        <v>94.59</v>
      </c>
      <c r="J87" s="13">
        <f t="shared" si="6"/>
        <v>7156.47641481122</v>
      </c>
      <c r="K87" s="13">
        <f t="shared" si="7"/>
        <v>8363.219186946108</v>
      </c>
      <c r="L87" s="13">
        <v>791076.9028932323</v>
      </c>
      <c r="M87" s="20"/>
      <c r="N87" s="21" t="s">
        <v>21</v>
      </c>
      <c r="O87" s="21" t="s">
        <v>22</v>
      </c>
      <c r="P87" s="22"/>
    </row>
    <row r="88" spans="1:15" s="1" customFormat="1" ht="24.75" customHeight="1">
      <c r="A88" s="23" t="s">
        <v>24</v>
      </c>
      <c r="B88" s="23"/>
      <c r="C88" s="23"/>
      <c r="D88" s="23"/>
      <c r="E88" s="23"/>
      <c r="F88" s="24"/>
      <c r="G88" s="13">
        <f>H88+I88</f>
        <v>8733.890000000007</v>
      </c>
      <c r="H88" s="13">
        <f>SUM(H6:H87)</f>
        <v>1260.2900000000004</v>
      </c>
      <c r="I88" s="13">
        <f>SUM(I6:I87)</f>
        <v>7473.600000000007</v>
      </c>
      <c r="J88" s="13">
        <f t="shared" si="6"/>
        <v>7625.184868164784</v>
      </c>
      <c r="K88" s="13">
        <f t="shared" si="7"/>
        <v>8911.036965882</v>
      </c>
      <c r="L88" s="13">
        <f>SUM(L6:L87)</f>
        <v>66597525.86821578</v>
      </c>
      <c r="M88" s="39"/>
      <c r="N88" s="21"/>
      <c r="O88" s="21"/>
    </row>
    <row r="89" spans="1:15" s="1" customFormat="1" ht="31.5" customHeight="1">
      <c r="A89" s="25" t="s">
        <v>25</v>
      </c>
      <c r="B89" s="26"/>
      <c r="C89" s="26"/>
      <c r="D89" s="26"/>
      <c r="E89" s="26"/>
      <c r="F89" s="26"/>
      <c r="G89" s="27"/>
      <c r="H89" s="27"/>
      <c r="I89" s="27"/>
      <c r="J89" s="26"/>
      <c r="K89" s="26"/>
      <c r="L89" s="26"/>
      <c r="M89" s="26"/>
      <c r="N89" s="26"/>
      <c r="O89" s="40"/>
    </row>
    <row r="90" spans="1:15" s="1" customFormat="1" ht="72" customHeight="1">
      <c r="A90" s="28" t="s">
        <v>26</v>
      </c>
      <c r="B90" s="29"/>
      <c r="C90" s="29"/>
      <c r="D90" s="29"/>
      <c r="E90" s="29"/>
      <c r="F90" s="29"/>
      <c r="G90" s="30"/>
      <c r="H90" s="30"/>
      <c r="I90" s="30"/>
      <c r="J90" s="29"/>
      <c r="K90" s="29"/>
      <c r="L90" s="29"/>
      <c r="M90" s="29"/>
      <c r="N90" s="29"/>
      <c r="O90" s="29"/>
    </row>
    <row r="91" spans="1:15" s="1" customFormat="1" ht="24.75" customHeight="1">
      <c r="A91" s="31" t="s">
        <v>27</v>
      </c>
      <c r="B91" s="31"/>
      <c r="C91" s="31"/>
      <c r="D91" s="31"/>
      <c r="E91" s="31"/>
      <c r="F91" s="31"/>
      <c r="G91" s="32"/>
      <c r="H91" s="33"/>
      <c r="I91" s="32"/>
      <c r="J91" s="41"/>
      <c r="M91" s="31"/>
      <c r="N91" s="34"/>
      <c r="O91" s="34"/>
    </row>
    <row r="92" spans="1:15" s="1" customFormat="1" ht="24.75" customHeight="1">
      <c r="A92" s="31" t="s">
        <v>28</v>
      </c>
      <c r="B92" s="31"/>
      <c r="C92" s="31"/>
      <c r="D92" s="31"/>
      <c r="E92" s="31"/>
      <c r="F92" s="34"/>
      <c r="G92" s="35"/>
      <c r="H92" s="36"/>
      <c r="I92" s="35"/>
      <c r="J92" s="42"/>
      <c r="K92" s="14" t="s">
        <v>29</v>
      </c>
      <c r="L92" s="43"/>
      <c r="M92" s="31"/>
      <c r="N92" s="34"/>
      <c r="O92" s="34"/>
    </row>
    <row r="93" spans="1:12" s="1" customFormat="1" ht="24.75" customHeight="1">
      <c r="A93" s="31" t="s">
        <v>30</v>
      </c>
      <c r="B93" s="31"/>
      <c r="C93" s="31"/>
      <c r="D93" s="31"/>
      <c r="E93" s="31"/>
      <c r="G93" s="37"/>
      <c r="H93" s="38"/>
      <c r="I93" s="37"/>
      <c r="J93" s="44"/>
      <c r="K93" s="14" t="s">
        <v>31</v>
      </c>
      <c r="L93" s="43"/>
    </row>
    <row r="94" spans="7:9" s="1" customFormat="1" ht="24.75" customHeight="1">
      <c r="G94" s="37"/>
      <c r="H94" s="37"/>
      <c r="I94" s="37"/>
    </row>
    <row r="95" spans="7:9" s="1" customFormat="1" ht="24.75" customHeight="1">
      <c r="G95" s="37"/>
      <c r="H95" s="37"/>
      <c r="I95" s="37"/>
    </row>
    <row r="96" spans="7:9" s="1" customFormat="1" ht="24.75" customHeight="1">
      <c r="G96" s="37"/>
      <c r="H96" s="37"/>
      <c r="I96" s="37"/>
    </row>
    <row r="97" spans="7:9" s="1" customFormat="1" ht="24.75" customHeight="1">
      <c r="G97" s="37"/>
      <c r="H97" s="37"/>
      <c r="I97" s="37"/>
    </row>
    <row r="98" spans="7:9" s="1" customFormat="1" ht="24.75" customHeight="1">
      <c r="G98" s="37"/>
      <c r="H98" s="37"/>
      <c r="I98" s="37"/>
    </row>
    <row r="99" spans="7:9" s="1" customFormat="1" ht="24.75" customHeight="1">
      <c r="G99" s="37"/>
      <c r="H99" s="37"/>
      <c r="I99" s="37"/>
    </row>
    <row r="100" spans="7:9" s="1" customFormat="1" ht="24.75" customHeight="1">
      <c r="G100" s="37"/>
      <c r="H100" s="37"/>
      <c r="I100" s="37"/>
    </row>
    <row r="101" spans="7:9" s="1" customFormat="1" ht="30.75" customHeight="1">
      <c r="G101" s="37"/>
      <c r="H101" s="37"/>
      <c r="I101" s="37"/>
    </row>
    <row r="102" ht="42" customHeight="1"/>
    <row r="103" ht="51.75" customHeight="1"/>
    <row r="104" ht="27" customHeight="1"/>
    <row r="105" ht="25.5" customHeight="1"/>
  </sheetData>
  <sheetProtection/>
  <mergeCells count="23">
    <mergeCell ref="A1:B1"/>
    <mergeCell ref="A2:O2"/>
    <mergeCell ref="A88:F88"/>
    <mergeCell ref="A89:O89"/>
    <mergeCell ref="A90:O90"/>
    <mergeCell ref="A91:E91"/>
    <mergeCell ref="A92:E92"/>
    <mergeCell ref="A93:E9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2021-02-22T02:57:03Z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