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2" sheetId="1" r:id="rId1"/>
  </sheets>
  <definedNames>
    <definedName name="_xlnm.Print_Area" localSheetId="0">'附件2'!$A$1:$O$118</definedName>
  </definedNames>
  <calcPr fullCalcOnLoad="1"/>
</workbook>
</file>

<file path=xl/sharedStrings.xml><?xml version="1.0" encoding="utf-8"?>
<sst xmlns="http://schemas.openxmlformats.org/spreadsheetml/2006/main" count="455" uniqueCount="33">
  <si>
    <t>附件2</t>
  </si>
  <si>
    <t>清远市新建商品住房销售价格备案表</t>
  </si>
  <si>
    <t>房地产开发企业名称或中介服务机构名称：清远市俊鑫房地产开发有限公司</t>
  </si>
  <si>
    <t>项目(楼盘)名称：清新恒大金碧天下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</si>
  <si>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</si>
  <si>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</si>
  <si>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</si>
  <si>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</si>
  <si>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</si>
  <si>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</si>
  <si>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</si>
  <si>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</si>
  <si>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</si>
  <si>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</si>
  <si>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</si>
  <si>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</si>
  <si>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</si>
  <si>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</si>
  <si>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</si>
  <si>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悦山一街13号楼</t>
  </si>
  <si>
    <t>三房二厅二卫</t>
  </si>
  <si>
    <t>待售</t>
  </si>
  <si>
    <r>
      <rPr>
        <sz val="11"/>
        <rFont val="宋体"/>
        <family val="0"/>
      </rPr>
      <t>含精装修，均价</t>
    </r>
    <r>
      <rPr>
        <sz val="11"/>
        <rFont val="Times New Roman"/>
        <family val="1"/>
      </rPr>
      <t>1680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㎡</t>
    </r>
  </si>
  <si>
    <t>三房二厅一卫</t>
  </si>
  <si>
    <t>一房二厅一卫</t>
  </si>
  <si>
    <t>本楼栋总面积/均价</t>
  </si>
  <si>
    <t xml:space="preserve">   本栋销售住宅共107套，销售住宅总建筑面积：11435.96㎡，套内面积：9500.38㎡，分摊面积：1935.58㎡，销售均价：5739.93元/㎡（建筑面积）、6909.37元/㎡（套内建筑面积）。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</si>
  <si>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</si>
  <si>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</si>
  <si>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企业物价员：陈豪</t>
  </si>
  <si>
    <t>价格举报投诉电话：12345</t>
  </si>
  <si>
    <t>企业投诉电话：13826040139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</si>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</sst>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 vertical="center"/>
      <protection/>
    </xf>
    <xf numFmtId="0" fontId="31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7" fillId="0" borderId="10" xfId="63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7" fillId="0" borderId="10" xfId="6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7"/>
  <sheetViews>
    <sheetView tabSelected="1" view="pageBreakPreview" zoomScale="90" zoomScaleSheetLayoutView="90" workbookViewId="0" topLeftCell="A1">
      <selection activeCell="G113" sqref="G113"/>
    </sheetView>
  </sheetViews>
  <sheetFormatPr defaultColWidth="9.00390625" defaultRowHeight="14.25"/>
  <cols>
    <col min="1" max="1" width="8.00390625" style="0" customWidth="1"/>
    <col min="2" max="2" width="19.625" style="0" customWidth="1"/>
    <col min="3" max="3" width="11.25390625" style="0" customWidth="1"/>
    <col min="4" max="4" width="11.25390625" style="3" customWidth="1"/>
    <col min="5" max="5" width="14.00390625" style="0" customWidth="1"/>
    <col min="6" max="9" width="10.625" style="0" customWidth="1"/>
    <col min="10" max="12" width="13.00390625" style="0" customWidth="1"/>
    <col min="13" max="13" width="15.125" style="0" customWidth="1"/>
    <col min="14" max="14" width="13.00390625" style="0" customWidth="1"/>
    <col min="15" max="15" width="23.50390625" style="0" customWidth="1"/>
    <col min="16" max="16" width="14.50390625" style="0" customWidth="1"/>
    <col min="17" max="17" width="11.00390625" style="0" customWidth="1"/>
    <col min="18" max="18" width="14.50390625" style="0" customWidth="1"/>
    <col min="19" max="22" width="9.00390625" style="0" customWidth="1"/>
    <col min="23" max="23" width="12.375" style="0" customWidth="1"/>
    <col min="24" max="25" width="12.75390625" style="0" customWidth="1"/>
    <col min="26" max="27" width="9.00390625" style="0" customWidth="1"/>
    <col min="29" max="31" width="12.75390625" style="0" bestFit="1" customWidth="1"/>
    <col min="32" max="32" width="10.50390625" style="0" bestFit="1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7"/>
      <c r="E3" s="6"/>
      <c r="F3" s="6"/>
      <c r="G3" s="6"/>
      <c r="H3" s="8"/>
      <c r="I3" s="6" t="s">
        <v>3</v>
      </c>
      <c r="M3" s="8"/>
      <c r="N3" s="21"/>
      <c r="O3" s="21"/>
    </row>
    <row r="4" spans="1:15" ht="30" customHeight="1">
      <c r="A4" s="9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22" t="s">
        <v>12</v>
      </c>
      <c r="J4" s="10" t="s">
        <v>13</v>
      </c>
      <c r="K4" s="10" t="s">
        <v>14</v>
      </c>
      <c r="L4" s="22" t="s">
        <v>15</v>
      </c>
      <c r="M4" s="22" t="s">
        <v>16</v>
      </c>
      <c r="N4" s="10" t="s">
        <v>17</v>
      </c>
      <c r="O4" s="9" t="s">
        <v>18</v>
      </c>
    </row>
    <row r="5" spans="1:28" s="1" customFormat="1" ht="15">
      <c r="A5" s="9"/>
      <c r="B5" s="10"/>
      <c r="C5" s="10"/>
      <c r="D5" s="11"/>
      <c r="E5" s="10"/>
      <c r="F5" s="10"/>
      <c r="G5" s="10"/>
      <c r="H5" s="10"/>
      <c r="I5" s="23"/>
      <c r="J5" s="10"/>
      <c r="K5" s="10"/>
      <c r="L5" s="23"/>
      <c r="M5" s="23"/>
      <c r="N5" s="10"/>
      <c r="O5" s="9"/>
      <c r="P5" s="24"/>
      <c r="Q5" s="24"/>
      <c r="R5" s="24"/>
      <c r="S5" s="24"/>
      <c r="T5" s="29"/>
      <c r="W5" s="30"/>
      <c r="X5" s="30"/>
      <c r="Y5" s="30"/>
      <c r="AB5" s="30"/>
    </row>
    <row r="6" spans="1:15" s="2" customFormat="1" ht="24.75" customHeight="1">
      <c r="A6" s="12">
        <v>1</v>
      </c>
      <c r="B6" s="12" t="s">
        <v>19</v>
      </c>
      <c r="C6" s="12">
        <v>101</v>
      </c>
      <c r="D6" s="13">
        <v>1</v>
      </c>
      <c r="E6" s="14" t="s">
        <v>20</v>
      </c>
      <c r="F6" s="12">
        <v>3.6</v>
      </c>
      <c r="G6" s="15">
        <v>111.38</v>
      </c>
      <c r="H6" s="16">
        <f>G6-I6</f>
        <v>18.849999999999994</v>
      </c>
      <c r="I6" s="15">
        <v>92.53</v>
      </c>
      <c r="J6" s="16">
        <f>L6/G6</f>
        <v>4856.518315676064</v>
      </c>
      <c r="K6" s="16">
        <f>L6/I6</f>
        <v>5845.877120933751</v>
      </c>
      <c r="L6" s="16">
        <v>540919.01</v>
      </c>
      <c r="M6" s="25"/>
      <c r="N6" s="26" t="s">
        <v>21</v>
      </c>
      <c r="O6" s="27" t="s">
        <v>22</v>
      </c>
    </row>
    <row r="7" spans="1:15" s="2" customFormat="1" ht="24.75" customHeight="1">
      <c r="A7" s="12">
        <v>2</v>
      </c>
      <c r="B7" s="12" t="s">
        <v>19</v>
      </c>
      <c r="C7" s="12">
        <v>102</v>
      </c>
      <c r="D7" s="13">
        <v>1</v>
      </c>
      <c r="E7" s="14" t="s">
        <v>23</v>
      </c>
      <c r="F7" s="12">
        <v>3.6</v>
      </c>
      <c r="G7" s="15">
        <v>98.98</v>
      </c>
      <c r="H7" s="16">
        <f aca="true" t="shared" si="0" ref="H7:H70">G7-I7</f>
        <v>16.75</v>
      </c>
      <c r="I7" s="15">
        <v>82.23</v>
      </c>
      <c r="J7" s="16">
        <f aca="true" t="shared" si="1" ref="J7:J70">L7/G7</f>
        <v>5495.004243281471</v>
      </c>
      <c r="K7" s="16">
        <f aca="true" t="shared" si="2" ref="K7:K70">L7/I7</f>
        <v>6614.31983461024</v>
      </c>
      <c r="L7" s="16">
        <v>543895.52</v>
      </c>
      <c r="M7" s="25"/>
      <c r="N7" s="26" t="s">
        <v>21</v>
      </c>
      <c r="O7" s="27" t="s">
        <v>22</v>
      </c>
    </row>
    <row r="8" spans="1:15" s="2" customFormat="1" ht="24.75" customHeight="1">
      <c r="A8" s="12">
        <v>3</v>
      </c>
      <c r="B8" s="12" t="s">
        <v>19</v>
      </c>
      <c r="C8" s="12">
        <v>103</v>
      </c>
      <c r="D8" s="13">
        <v>1</v>
      </c>
      <c r="E8" s="17" t="s">
        <v>24</v>
      </c>
      <c r="F8" s="12">
        <v>3.6</v>
      </c>
      <c r="G8" s="15">
        <v>85.99</v>
      </c>
      <c r="H8" s="16">
        <f t="shared" si="0"/>
        <v>14.549999999999997</v>
      </c>
      <c r="I8" s="15">
        <v>71.44</v>
      </c>
      <c r="J8" s="16">
        <f t="shared" si="1"/>
        <v>6325.719967438075</v>
      </c>
      <c r="K8" s="16">
        <f t="shared" si="2"/>
        <v>7614.062989921613</v>
      </c>
      <c r="L8" s="16">
        <v>543948.66</v>
      </c>
      <c r="M8" s="25"/>
      <c r="N8" s="26" t="s">
        <v>21</v>
      </c>
      <c r="O8" s="27" t="s">
        <v>22</v>
      </c>
    </row>
    <row r="9" spans="1:15" s="2" customFormat="1" ht="24.75" customHeight="1">
      <c r="A9" s="12">
        <v>4</v>
      </c>
      <c r="B9" s="12" t="s">
        <v>19</v>
      </c>
      <c r="C9" s="12">
        <v>104</v>
      </c>
      <c r="D9" s="13">
        <v>1</v>
      </c>
      <c r="E9" s="14" t="s">
        <v>20</v>
      </c>
      <c r="F9" s="12">
        <v>3.6</v>
      </c>
      <c r="G9" s="15">
        <v>123.42</v>
      </c>
      <c r="H9" s="16">
        <f t="shared" si="0"/>
        <v>20.89</v>
      </c>
      <c r="I9" s="15">
        <v>102.53</v>
      </c>
      <c r="J9" s="16">
        <f t="shared" si="1"/>
        <v>4959.547237076648</v>
      </c>
      <c r="K9" s="16">
        <f t="shared" si="2"/>
        <v>5970.031405442309</v>
      </c>
      <c r="L9" s="16">
        <v>612107.32</v>
      </c>
      <c r="M9" s="25"/>
      <c r="N9" s="26" t="s">
        <v>21</v>
      </c>
      <c r="O9" s="27" t="s">
        <v>22</v>
      </c>
    </row>
    <row r="10" spans="1:15" s="2" customFormat="1" ht="24.75" customHeight="1">
      <c r="A10" s="12">
        <v>5</v>
      </c>
      <c r="B10" s="12" t="s">
        <v>19</v>
      </c>
      <c r="C10" s="18">
        <v>105</v>
      </c>
      <c r="D10" s="13">
        <v>1</v>
      </c>
      <c r="E10" s="14" t="s">
        <v>23</v>
      </c>
      <c r="F10" s="12">
        <v>3.6</v>
      </c>
      <c r="G10" s="15">
        <v>98.98</v>
      </c>
      <c r="H10" s="16">
        <f t="shared" si="0"/>
        <v>16.75</v>
      </c>
      <c r="I10" s="15">
        <v>82.23</v>
      </c>
      <c r="J10" s="16">
        <f t="shared" si="1"/>
        <v>5513.366639725197</v>
      </c>
      <c r="K10" s="16">
        <f t="shared" si="2"/>
        <v>6636.422595159917</v>
      </c>
      <c r="L10" s="16">
        <v>545713.03</v>
      </c>
      <c r="M10" s="25"/>
      <c r="N10" s="26" t="s">
        <v>21</v>
      </c>
      <c r="O10" s="27" t="s">
        <v>22</v>
      </c>
    </row>
    <row r="11" spans="1:15" s="2" customFormat="1" ht="24.75" customHeight="1">
      <c r="A11" s="12">
        <v>6</v>
      </c>
      <c r="B11" s="12" t="s">
        <v>19</v>
      </c>
      <c r="C11" s="18">
        <v>106</v>
      </c>
      <c r="D11" s="13">
        <v>1</v>
      </c>
      <c r="E11" s="14" t="s">
        <v>20</v>
      </c>
      <c r="F11" s="12">
        <v>3.6</v>
      </c>
      <c r="G11" s="15">
        <v>110.35</v>
      </c>
      <c r="H11" s="16">
        <f t="shared" si="0"/>
        <v>18.679999999999993</v>
      </c>
      <c r="I11" s="15">
        <v>91.67</v>
      </c>
      <c r="J11" s="16">
        <f t="shared" si="1"/>
        <v>5473.995015858632</v>
      </c>
      <c r="K11" s="16">
        <f t="shared" si="2"/>
        <v>6589.455110723246</v>
      </c>
      <c r="L11" s="16">
        <v>604055.35</v>
      </c>
      <c r="M11" s="25"/>
      <c r="N11" s="26" t="s">
        <v>21</v>
      </c>
      <c r="O11" s="27" t="s">
        <v>22</v>
      </c>
    </row>
    <row r="12" spans="1:15" s="2" customFormat="1" ht="24.75" customHeight="1">
      <c r="A12" s="12">
        <v>7</v>
      </c>
      <c r="B12" s="12" t="s">
        <v>19</v>
      </c>
      <c r="C12" s="18">
        <v>201</v>
      </c>
      <c r="D12" s="13">
        <v>2</v>
      </c>
      <c r="E12" s="14" t="s">
        <v>20</v>
      </c>
      <c r="F12" s="19">
        <v>3</v>
      </c>
      <c r="G12" s="20">
        <v>109.24</v>
      </c>
      <c r="H12" s="16">
        <f t="shared" si="0"/>
        <v>18.489999999999995</v>
      </c>
      <c r="I12" s="20">
        <v>90.75</v>
      </c>
      <c r="J12" s="16">
        <f t="shared" si="1"/>
        <v>5496.807121933358</v>
      </c>
      <c r="K12" s="16">
        <f t="shared" si="2"/>
        <v>6616.762644628098</v>
      </c>
      <c r="L12" s="16">
        <v>600471.21</v>
      </c>
      <c r="M12" s="25"/>
      <c r="N12" s="26" t="s">
        <v>21</v>
      </c>
      <c r="O12" s="27" t="s">
        <v>22</v>
      </c>
    </row>
    <row r="13" spans="1:15" s="2" customFormat="1" ht="24.75" customHeight="1">
      <c r="A13" s="12">
        <v>8</v>
      </c>
      <c r="B13" s="12" t="s">
        <v>19</v>
      </c>
      <c r="C13" s="18">
        <v>202</v>
      </c>
      <c r="D13" s="13">
        <v>2</v>
      </c>
      <c r="E13" s="14" t="s">
        <v>23</v>
      </c>
      <c r="F13" s="19">
        <v>3</v>
      </c>
      <c r="G13" s="20">
        <v>97.37</v>
      </c>
      <c r="H13" s="16">
        <f t="shared" si="0"/>
        <v>16.480000000000004</v>
      </c>
      <c r="I13" s="20">
        <v>80.89</v>
      </c>
      <c r="J13" s="16">
        <f t="shared" si="1"/>
        <v>5773.0048269487515</v>
      </c>
      <c r="K13" s="16">
        <f t="shared" si="2"/>
        <v>6949.159104957349</v>
      </c>
      <c r="L13" s="16">
        <v>562117.48</v>
      </c>
      <c r="M13" s="25"/>
      <c r="N13" s="26" t="s">
        <v>21</v>
      </c>
      <c r="O13" s="27" t="s">
        <v>22</v>
      </c>
    </row>
    <row r="14" spans="1:15" s="2" customFormat="1" ht="24.75" customHeight="1">
      <c r="A14" s="12">
        <v>9</v>
      </c>
      <c r="B14" s="12" t="s">
        <v>19</v>
      </c>
      <c r="C14" s="18">
        <v>203</v>
      </c>
      <c r="D14" s="13">
        <v>2</v>
      </c>
      <c r="E14" s="14" t="s">
        <v>20</v>
      </c>
      <c r="F14" s="19">
        <v>3</v>
      </c>
      <c r="G14" s="20">
        <v>120.67</v>
      </c>
      <c r="H14" s="16">
        <f t="shared" si="0"/>
        <v>20.42</v>
      </c>
      <c r="I14" s="20">
        <v>100.25</v>
      </c>
      <c r="J14" s="16">
        <f t="shared" si="1"/>
        <v>5588.087511394713</v>
      </c>
      <c r="K14" s="16">
        <f t="shared" si="2"/>
        <v>6726.329376558604</v>
      </c>
      <c r="L14" s="16">
        <v>674314.52</v>
      </c>
      <c r="M14" s="25"/>
      <c r="N14" s="26" t="s">
        <v>21</v>
      </c>
      <c r="O14" s="27" t="s">
        <v>22</v>
      </c>
    </row>
    <row r="15" spans="1:15" s="2" customFormat="1" ht="24.75" customHeight="1">
      <c r="A15" s="12">
        <v>10</v>
      </c>
      <c r="B15" s="12" t="s">
        <v>19</v>
      </c>
      <c r="C15" s="18">
        <v>204</v>
      </c>
      <c r="D15" s="13">
        <v>2</v>
      </c>
      <c r="E15" s="14" t="s">
        <v>20</v>
      </c>
      <c r="F15" s="19">
        <v>3</v>
      </c>
      <c r="G15" s="20">
        <v>120.67</v>
      </c>
      <c r="H15" s="16">
        <f t="shared" si="0"/>
        <v>20.42</v>
      </c>
      <c r="I15" s="20">
        <v>100.25</v>
      </c>
      <c r="J15" s="16">
        <f t="shared" si="1"/>
        <v>5551.1006049556645</v>
      </c>
      <c r="K15" s="16">
        <f t="shared" si="2"/>
        <v>6681.808578553617</v>
      </c>
      <c r="L15" s="16">
        <v>669851.31</v>
      </c>
      <c r="M15" s="25"/>
      <c r="N15" s="26" t="s">
        <v>21</v>
      </c>
      <c r="O15" s="27" t="s">
        <v>22</v>
      </c>
    </row>
    <row r="16" spans="1:15" s="2" customFormat="1" ht="24.75" customHeight="1">
      <c r="A16" s="12">
        <v>11</v>
      </c>
      <c r="B16" s="12" t="s">
        <v>19</v>
      </c>
      <c r="C16" s="18">
        <v>205</v>
      </c>
      <c r="D16" s="13">
        <v>2</v>
      </c>
      <c r="E16" s="14" t="s">
        <v>23</v>
      </c>
      <c r="F16" s="19">
        <v>3</v>
      </c>
      <c r="G16" s="20">
        <v>97.37</v>
      </c>
      <c r="H16" s="16">
        <f t="shared" si="0"/>
        <v>16.480000000000004</v>
      </c>
      <c r="I16" s="20">
        <v>80.89</v>
      </c>
      <c r="J16" s="16">
        <f t="shared" si="1"/>
        <v>5699.0387182910545</v>
      </c>
      <c r="K16" s="16">
        <f t="shared" si="2"/>
        <v>6860.123624675485</v>
      </c>
      <c r="L16" s="16">
        <v>554915.4</v>
      </c>
      <c r="M16" s="25"/>
      <c r="N16" s="26" t="s">
        <v>21</v>
      </c>
      <c r="O16" s="27" t="s">
        <v>22</v>
      </c>
    </row>
    <row r="17" spans="1:15" s="2" customFormat="1" ht="24.75" customHeight="1">
      <c r="A17" s="12">
        <v>12</v>
      </c>
      <c r="B17" s="12" t="s">
        <v>19</v>
      </c>
      <c r="C17" s="18">
        <v>206</v>
      </c>
      <c r="D17" s="13">
        <v>2</v>
      </c>
      <c r="E17" s="14" t="s">
        <v>20</v>
      </c>
      <c r="F17" s="19">
        <v>3</v>
      </c>
      <c r="G17" s="20">
        <v>108.23</v>
      </c>
      <c r="H17" s="16">
        <f t="shared" si="0"/>
        <v>18.320000000000007</v>
      </c>
      <c r="I17" s="20">
        <v>89.91</v>
      </c>
      <c r="J17" s="16">
        <f t="shared" si="1"/>
        <v>5888.865286889032</v>
      </c>
      <c r="K17" s="16">
        <f t="shared" si="2"/>
        <v>7088.776443109777</v>
      </c>
      <c r="L17" s="16">
        <v>637351.89</v>
      </c>
      <c r="M17" s="25"/>
      <c r="N17" s="26" t="s">
        <v>21</v>
      </c>
      <c r="O17" s="27" t="s">
        <v>22</v>
      </c>
    </row>
    <row r="18" spans="1:15" s="2" customFormat="1" ht="24.75" customHeight="1">
      <c r="A18" s="12">
        <v>13</v>
      </c>
      <c r="B18" s="12" t="s">
        <v>19</v>
      </c>
      <c r="C18" s="18">
        <v>301</v>
      </c>
      <c r="D18" s="13">
        <v>3</v>
      </c>
      <c r="E18" s="14" t="s">
        <v>20</v>
      </c>
      <c r="F18" s="19">
        <v>3</v>
      </c>
      <c r="G18" s="20">
        <v>109.24</v>
      </c>
      <c r="H18" s="16">
        <f t="shared" si="0"/>
        <v>18.489999999999995</v>
      </c>
      <c r="I18" s="20">
        <v>90.75</v>
      </c>
      <c r="J18" s="16">
        <f t="shared" si="1"/>
        <v>5802.078725741487</v>
      </c>
      <c r="K18" s="16">
        <f t="shared" si="2"/>
        <v>6984.232286501377</v>
      </c>
      <c r="L18" s="16">
        <v>633819.08</v>
      </c>
      <c r="M18" s="25"/>
      <c r="N18" s="26" t="s">
        <v>21</v>
      </c>
      <c r="O18" s="27" t="s">
        <v>22</v>
      </c>
    </row>
    <row r="19" spans="1:15" s="2" customFormat="1" ht="24.75" customHeight="1">
      <c r="A19" s="12">
        <v>14</v>
      </c>
      <c r="B19" s="12" t="s">
        <v>19</v>
      </c>
      <c r="C19" s="18">
        <v>302</v>
      </c>
      <c r="D19" s="13">
        <v>3</v>
      </c>
      <c r="E19" s="14" t="s">
        <v>23</v>
      </c>
      <c r="F19" s="19">
        <v>3</v>
      </c>
      <c r="G19" s="20">
        <v>97.37</v>
      </c>
      <c r="H19" s="16">
        <f t="shared" si="0"/>
        <v>16.480000000000004</v>
      </c>
      <c r="I19" s="20">
        <v>80.89</v>
      </c>
      <c r="J19" s="16">
        <f t="shared" si="1"/>
        <v>5809.979357091505</v>
      </c>
      <c r="K19" s="16">
        <f t="shared" si="2"/>
        <v>6993.666584250215</v>
      </c>
      <c r="L19" s="16">
        <v>565717.69</v>
      </c>
      <c r="M19" s="25"/>
      <c r="N19" s="26" t="s">
        <v>21</v>
      </c>
      <c r="O19" s="27" t="s">
        <v>22</v>
      </c>
    </row>
    <row r="20" spans="1:15" s="2" customFormat="1" ht="24.75" customHeight="1">
      <c r="A20" s="12">
        <v>15</v>
      </c>
      <c r="B20" s="12" t="s">
        <v>19</v>
      </c>
      <c r="C20" s="18">
        <v>303</v>
      </c>
      <c r="D20" s="13">
        <v>3</v>
      </c>
      <c r="E20" s="14" t="s">
        <v>20</v>
      </c>
      <c r="F20" s="19">
        <v>3</v>
      </c>
      <c r="G20" s="20">
        <v>120.67</v>
      </c>
      <c r="H20" s="16">
        <f t="shared" si="0"/>
        <v>20.42</v>
      </c>
      <c r="I20" s="20">
        <v>100.25</v>
      </c>
      <c r="J20" s="16">
        <f t="shared" si="1"/>
        <v>5625.067622441369</v>
      </c>
      <c r="K20" s="16">
        <f t="shared" si="2"/>
        <v>6770.841995012469</v>
      </c>
      <c r="L20" s="16">
        <v>678776.91</v>
      </c>
      <c r="M20" s="25"/>
      <c r="N20" s="26" t="s">
        <v>21</v>
      </c>
      <c r="O20" s="27" t="s">
        <v>22</v>
      </c>
    </row>
    <row r="21" spans="1:15" s="2" customFormat="1" ht="24.75" customHeight="1">
      <c r="A21" s="12">
        <v>16</v>
      </c>
      <c r="B21" s="12" t="s">
        <v>19</v>
      </c>
      <c r="C21" s="18">
        <v>304</v>
      </c>
      <c r="D21" s="13">
        <v>3</v>
      </c>
      <c r="E21" s="14" t="s">
        <v>20</v>
      </c>
      <c r="F21" s="19">
        <v>3</v>
      </c>
      <c r="G21" s="20">
        <v>120.67</v>
      </c>
      <c r="H21" s="16">
        <f t="shared" si="0"/>
        <v>20.42</v>
      </c>
      <c r="I21" s="20">
        <v>100.25</v>
      </c>
      <c r="J21" s="16">
        <f t="shared" si="1"/>
        <v>5588.087511394713</v>
      </c>
      <c r="K21" s="16">
        <f t="shared" si="2"/>
        <v>6726.329376558604</v>
      </c>
      <c r="L21" s="16">
        <v>674314.52</v>
      </c>
      <c r="M21" s="25"/>
      <c r="N21" s="26" t="s">
        <v>21</v>
      </c>
      <c r="O21" s="27" t="s">
        <v>22</v>
      </c>
    </row>
    <row r="22" spans="1:15" s="2" customFormat="1" ht="24.75" customHeight="1">
      <c r="A22" s="12">
        <v>17</v>
      </c>
      <c r="B22" s="12" t="s">
        <v>19</v>
      </c>
      <c r="C22" s="18">
        <v>305</v>
      </c>
      <c r="D22" s="13">
        <v>3</v>
      </c>
      <c r="E22" s="14" t="s">
        <v>23</v>
      </c>
      <c r="F22" s="19">
        <v>3</v>
      </c>
      <c r="G22" s="20">
        <v>97.37</v>
      </c>
      <c r="H22" s="16">
        <f t="shared" si="0"/>
        <v>16.480000000000004</v>
      </c>
      <c r="I22" s="20">
        <v>80.89</v>
      </c>
      <c r="J22" s="16">
        <f t="shared" si="1"/>
        <v>5736.013351134846</v>
      </c>
      <c r="K22" s="16">
        <f t="shared" si="2"/>
        <v>6904.631227593028</v>
      </c>
      <c r="L22" s="16">
        <v>558515.62</v>
      </c>
      <c r="M22" s="25"/>
      <c r="N22" s="26" t="s">
        <v>21</v>
      </c>
      <c r="O22" s="27" t="s">
        <v>22</v>
      </c>
    </row>
    <row r="23" spans="1:15" s="2" customFormat="1" ht="24.75" customHeight="1">
      <c r="A23" s="12">
        <v>18</v>
      </c>
      <c r="B23" s="12" t="s">
        <v>19</v>
      </c>
      <c r="C23" s="18">
        <v>306</v>
      </c>
      <c r="D23" s="13">
        <v>3</v>
      </c>
      <c r="E23" s="14" t="s">
        <v>20</v>
      </c>
      <c r="F23" s="19">
        <v>3</v>
      </c>
      <c r="G23" s="20">
        <v>108.23</v>
      </c>
      <c r="H23" s="16">
        <f t="shared" si="0"/>
        <v>18.320000000000007</v>
      </c>
      <c r="I23" s="20">
        <v>89.91</v>
      </c>
      <c r="J23" s="16">
        <f t="shared" si="1"/>
        <v>5588.088238011642</v>
      </c>
      <c r="K23" s="16">
        <f t="shared" si="2"/>
        <v>6726.713268824381</v>
      </c>
      <c r="L23" s="16">
        <v>604798.79</v>
      </c>
      <c r="M23" s="25"/>
      <c r="N23" s="26" t="s">
        <v>21</v>
      </c>
      <c r="O23" s="27" t="s">
        <v>22</v>
      </c>
    </row>
    <row r="24" spans="1:15" s="2" customFormat="1" ht="24.75" customHeight="1">
      <c r="A24" s="12">
        <v>19</v>
      </c>
      <c r="B24" s="12" t="s">
        <v>19</v>
      </c>
      <c r="C24" s="18">
        <v>401</v>
      </c>
      <c r="D24" s="13">
        <v>4</v>
      </c>
      <c r="E24" s="14" t="s">
        <v>20</v>
      </c>
      <c r="F24" s="19">
        <v>3</v>
      </c>
      <c r="G24" s="20">
        <v>109.24</v>
      </c>
      <c r="H24" s="16">
        <f t="shared" si="0"/>
        <v>18.489999999999995</v>
      </c>
      <c r="I24" s="20">
        <v>90.75</v>
      </c>
      <c r="J24" s="16">
        <f t="shared" si="1"/>
        <v>5588.089069937751</v>
      </c>
      <c r="K24" s="16">
        <f t="shared" si="2"/>
        <v>6726.6429752066115</v>
      </c>
      <c r="L24" s="16">
        <v>610442.85</v>
      </c>
      <c r="M24" s="25"/>
      <c r="N24" s="26" t="s">
        <v>21</v>
      </c>
      <c r="O24" s="27" t="s">
        <v>22</v>
      </c>
    </row>
    <row r="25" spans="1:15" s="2" customFormat="1" ht="24.75" customHeight="1">
      <c r="A25" s="12">
        <v>20</v>
      </c>
      <c r="B25" s="12" t="s">
        <v>19</v>
      </c>
      <c r="C25" s="18">
        <v>402</v>
      </c>
      <c r="D25" s="13">
        <v>4</v>
      </c>
      <c r="E25" s="14" t="s">
        <v>23</v>
      </c>
      <c r="F25" s="19">
        <v>3</v>
      </c>
      <c r="G25" s="20">
        <v>97.37</v>
      </c>
      <c r="H25" s="16">
        <f t="shared" si="0"/>
        <v>16.480000000000004</v>
      </c>
      <c r="I25" s="20">
        <v>80.89</v>
      </c>
      <c r="J25" s="16">
        <f t="shared" si="1"/>
        <v>5846.962411420355</v>
      </c>
      <c r="K25" s="16">
        <f t="shared" si="2"/>
        <v>7038.184324391148</v>
      </c>
      <c r="L25" s="16">
        <v>569318.73</v>
      </c>
      <c r="M25" s="25"/>
      <c r="N25" s="26" t="s">
        <v>21</v>
      </c>
      <c r="O25" s="27" t="s">
        <v>22</v>
      </c>
    </row>
    <row r="26" spans="1:15" s="2" customFormat="1" ht="24.75" customHeight="1">
      <c r="A26" s="12">
        <v>21</v>
      </c>
      <c r="B26" s="12" t="s">
        <v>19</v>
      </c>
      <c r="C26" s="18">
        <v>403</v>
      </c>
      <c r="D26" s="13">
        <v>4</v>
      </c>
      <c r="E26" s="14" t="s">
        <v>20</v>
      </c>
      <c r="F26" s="19">
        <v>3</v>
      </c>
      <c r="G26" s="20">
        <v>120.67</v>
      </c>
      <c r="H26" s="16">
        <f t="shared" si="0"/>
        <v>20.42</v>
      </c>
      <c r="I26" s="20">
        <v>100.25</v>
      </c>
      <c r="J26" s="16">
        <f t="shared" si="1"/>
        <v>5464.651611833927</v>
      </c>
      <c r="K26" s="16">
        <f t="shared" si="2"/>
        <v>6577.75072319202</v>
      </c>
      <c r="L26" s="16">
        <v>659419.51</v>
      </c>
      <c r="M26" s="25"/>
      <c r="N26" s="26" t="s">
        <v>21</v>
      </c>
      <c r="O26" s="27" t="s">
        <v>22</v>
      </c>
    </row>
    <row r="27" spans="1:15" s="2" customFormat="1" ht="24.75" customHeight="1">
      <c r="A27" s="12">
        <v>22</v>
      </c>
      <c r="B27" s="12" t="s">
        <v>19</v>
      </c>
      <c r="C27" s="18">
        <v>404</v>
      </c>
      <c r="D27" s="13">
        <v>4</v>
      </c>
      <c r="E27" s="14" t="s">
        <v>20</v>
      </c>
      <c r="F27" s="19">
        <v>3</v>
      </c>
      <c r="G27" s="20">
        <v>120.67</v>
      </c>
      <c r="H27" s="16">
        <f t="shared" si="0"/>
        <v>20.42</v>
      </c>
      <c r="I27" s="20">
        <v>100.25</v>
      </c>
      <c r="J27" s="16">
        <f t="shared" si="1"/>
        <v>5625.067622441369</v>
      </c>
      <c r="K27" s="16">
        <f t="shared" si="2"/>
        <v>6770.841995012469</v>
      </c>
      <c r="L27" s="16">
        <v>678776.91</v>
      </c>
      <c r="M27" s="25"/>
      <c r="N27" s="26" t="s">
        <v>21</v>
      </c>
      <c r="O27" s="27" t="s">
        <v>22</v>
      </c>
    </row>
    <row r="28" spans="1:15" s="2" customFormat="1" ht="24.75" customHeight="1">
      <c r="A28" s="12">
        <v>23</v>
      </c>
      <c r="B28" s="12" t="s">
        <v>19</v>
      </c>
      <c r="C28" s="18">
        <v>405</v>
      </c>
      <c r="D28" s="13">
        <v>4</v>
      </c>
      <c r="E28" s="14" t="s">
        <v>23</v>
      </c>
      <c r="F28" s="19">
        <v>3</v>
      </c>
      <c r="G28" s="20">
        <v>97.37</v>
      </c>
      <c r="H28" s="16">
        <f t="shared" si="0"/>
        <v>16.480000000000004</v>
      </c>
      <c r="I28" s="20">
        <v>80.89</v>
      </c>
      <c r="J28" s="16">
        <f t="shared" si="1"/>
        <v>5773.0048269487515</v>
      </c>
      <c r="K28" s="16">
        <f t="shared" si="2"/>
        <v>6949.159104957349</v>
      </c>
      <c r="L28" s="16">
        <v>562117.48</v>
      </c>
      <c r="M28" s="25"/>
      <c r="N28" s="26" t="s">
        <v>21</v>
      </c>
      <c r="O28" s="27" t="s">
        <v>22</v>
      </c>
    </row>
    <row r="29" spans="1:15" s="2" customFormat="1" ht="24.75" customHeight="1">
      <c r="A29" s="12">
        <v>24</v>
      </c>
      <c r="B29" s="12" t="s">
        <v>19</v>
      </c>
      <c r="C29" s="18">
        <v>406</v>
      </c>
      <c r="D29" s="13">
        <v>4</v>
      </c>
      <c r="E29" s="14" t="s">
        <v>20</v>
      </c>
      <c r="F29" s="19">
        <v>3</v>
      </c>
      <c r="G29" s="20">
        <v>108.23</v>
      </c>
      <c r="H29" s="16">
        <f t="shared" si="0"/>
        <v>18.320000000000007</v>
      </c>
      <c r="I29" s="20">
        <v>89.91</v>
      </c>
      <c r="J29" s="16">
        <f t="shared" si="1"/>
        <v>5625.073177492378</v>
      </c>
      <c r="K29" s="16">
        <f t="shared" si="2"/>
        <v>6771.234234234235</v>
      </c>
      <c r="L29" s="16">
        <v>608801.67</v>
      </c>
      <c r="M29" s="25"/>
      <c r="N29" s="26" t="s">
        <v>21</v>
      </c>
      <c r="O29" s="27" t="s">
        <v>22</v>
      </c>
    </row>
    <row r="30" spans="1:15" s="2" customFormat="1" ht="24.75" customHeight="1">
      <c r="A30" s="12">
        <v>25</v>
      </c>
      <c r="B30" s="12" t="s">
        <v>19</v>
      </c>
      <c r="C30" s="18">
        <v>501</v>
      </c>
      <c r="D30" s="13">
        <v>5</v>
      </c>
      <c r="E30" s="14" t="s">
        <v>20</v>
      </c>
      <c r="F30" s="19">
        <v>3</v>
      </c>
      <c r="G30" s="20">
        <v>109.24</v>
      </c>
      <c r="H30" s="16">
        <f t="shared" si="0"/>
        <v>18.489999999999995</v>
      </c>
      <c r="I30" s="20">
        <v>90.75</v>
      </c>
      <c r="J30" s="16">
        <f t="shared" si="1"/>
        <v>5625.071310875138</v>
      </c>
      <c r="K30" s="16">
        <f t="shared" si="2"/>
        <v>6771.1602203856755</v>
      </c>
      <c r="L30" s="16">
        <v>614482.79</v>
      </c>
      <c r="M30" s="25"/>
      <c r="N30" s="26" t="s">
        <v>21</v>
      </c>
      <c r="O30" s="27" t="s">
        <v>22</v>
      </c>
    </row>
    <row r="31" spans="1:15" s="2" customFormat="1" ht="24.75" customHeight="1">
      <c r="A31" s="12">
        <v>26</v>
      </c>
      <c r="B31" s="12" t="s">
        <v>19</v>
      </c>
      <c r="C31" s="18">
        <v>503</v>
      </c>
      <c r="D31" s="13">
        <v>5</v>
      </c>
      <c r="E31" s="14" t="s">
        <v>20</v>
      </c>
      <c r="F31" s="19">
        <v>3</v>
      </c>
      <c r="G31" s="20">
        <v>120.67</v>
      </c>
      <c r="H31" s="16">
        <f t="shared" si="0"/>
        <v>20.42</v>
      </c>
      <c r="I31" s="20">
        <v>100.25</v>
      </c>
      <c r="J31" s="16">
        <f t="shared" si="1"/>
        <v>5503.068119665202</v>
      </c>
      <c r="K31" s="16">
        <f t="shared" si="2"/>
        <v>6623.992319201995</v>
      </c>
      <c r="L31" s="16">
        <v>664055.23</v>
      </c>
      <c r="M31" s="25"/>
      <c r="N31" s="26" t="s">
        <v>21</v>
      </c>
      <c r="O31" s="27" t="s">
        <v>22</v>
      </c>
    </row>
    <row r="32" spans="1:27" s="2" customFormat="1" ht="24.75" customHeight="1">
      <c r="A32" s="12">
        <v>27</v>
      </c>
      <c r="B32" s="12" t="s">
        <v>19</v>
      </c>
      <c r="C32" s="18">
        <v>504</v>
      </c>
      <c r="D32" s="13">
        <v>5</v>
      </c>
      <c r="E32" s="14" t="s">
        <v>20</v>
      </c>
      <c r="F32" s="19">
        <v>3</v>
      </c>
      <c r="G32" s="20">
        <v>120.67</v>
      </c>
      <c r="H32" s="16">
        <f t="shared" si="0"/>
        <v>20.42</v>
      </c>
      <c r="I32" s="20">
        <v>100.25</v>
      </c>
      <c r="J32" s="16">
        <f t="shared" si="1"/>
        <v>5485.169636197896</v>
      </c>
      <c r="K32" s="16">
        <f t="shared" si="2"/>
        <v>6602.448079800499</v>
      </c>
      <c r="L32" s="16">
        <v>661895.42</v>
      </c>
      <c r="M32" s="25"/>
      <c r="N32" s="28" t="s">
        <v>21</v>
      </c>
      <c r="O32" s="27" t="s">
        <v>22</v>
      </c>
      <c r="Z32" s="2">
        <f>X32*$X$2</f>
        <v>0</v>
      </c>
      <c r="AA32" s="2">
        <f>Y32-Z32</f>
        <v>0</v>
      </c>
    </row>
    <row r="33" spans="1:15" s="2" customFormat="1" ht="24.75" customHeight="1">
      <c r="A33" s="12">
        <v>28</v>
      </c>
      <c r="B33" s="12" t="s">
        <v>19</v>
      </c>
      <c r="C33" s="18">
        <v>505</v>
      </c>
      <c r="D33" s="13">
        <v>5</v>
      </c>
      <c r="E33" s="14" t="s">
        <v>23</v>
      </c>
      <c r="F33" s="19">
        <v>3</v>
      </c>
      <c r="G33" s="20">
        <v>97.37</v>
      </c>
      <c r="H33" s="16">
        <f t="shared" si="0"/>
        <v>16.480000000000004</v>
      </c>
      <c r="I33" s="20">
        <v>80.89</v>
      </c>
      <c r="J33" s="16">
        <f t="shared" si="1"/>
        <v>5571.754544520899</v>
      </c>
      <c r="K33" s="16">
        <f t="shared" si="2"/>
        <v>6706.907405118061</v>
      </c>
      <c r="L33" s="16">
        <v>542521.74</v>
      </c>
      <c r="M33" s="25"/>
      <c r="N33" s="26" t="s">
        <v>21</v>
      </c>
      <c r="O33" s="27" t="s">
        <v>22</v>
      </c>
    </row>
    <row r="34" spans="1:15" s="2" customFormat="1" ht="24.75" customHeight="1">
      <c r="A34" s="12">
        <v>29</v>
      </c>
      <c r="B34" s="12" t="s">
        <v>19</v>
      </c>
      <c r="C34" s="18">
        <v>506</v>
      </c>
      <c r="D34" s="13">
        <v>5</v>
      </c>
      <c r="E34" s="14" t="s">
        <v>20</v>
      </c>
      <c r="F34" s="19">
        <v>3</v>
      </c>
      <c r="G34" s="20">
        <v>108.23</v>
      </c>
      <c r="H34" s="16">
        <f t="shared" si="0"/>
        <v>18.320000000000007</v>
      </c>
      <c r="I34" s="20">
        <v>89.91</v>
      </c>
      <c r="J34" s="16">
        <f t="shared" si="1"/>
        <v>5662.050632911392</v>
      </c>
      <c r="K34" s="16">
        <f t="shared" si="2"/>
        <v>6815.74619063508</v>
      </c>
      <c r="L34" s="16">
        <v>612803.74</v>
      </c>
      <c r="M34" s="25"/>
      <c r="N34" s="26" t="s">
        <v>21</v>
      </c>
      <c r="O34" s="27" t="s">
        <v>22</v>
      </c>
    </row>
    <row r="35" spans="1:15" s="2" customFormat="1" ht="24.75" customHeight="1">
      <c r="A35" s="12">
        <v>30</v>
      </c>
      <c r="B35" s="12" t="s">
        <v>19</v>
      </c>
      <c r="C35" s="18">
        <v>601</v>
      </c>
      <c r="D35" s="13">
        <v>6</v>
      </c>
      <c r="E35" s="14" t="s">
        <v>20</v>
      </c>
      <c r="F35" s="19">
        <v>3</v>
      </c>
      <c r="G35" s="20">
        <v>109.24</v>
      </c>
      <c r="H35" s="16">
        <f t="shared" si="0"/>
        <v>18.489999999999995</v>
      </c>
      <c r="I35" s="20">
        <v>90.75</v>
      </c>
      <c r="J35" s="16">
        <f t="shared" si="1"/>
        <v>5625.071310875138</v>
      </c>
      <c r="K35" s="16">
        <f t="shared" si="2"/>
        <v>6771.1602203856755</v>
      </c>
      <c r="L35" s="16">
        <v>614482.79</v>
      </c>
      <c r="M35" s="25"/>
      <c r="N35" s="26" t="s">
        <v>21</v>
      </c>
      <c r="O35" s="27" t="s">
        <v>22</v>
      </c>
    </row>
    <row r="36" spans="1:27" s="2" customFormat="1" ht="24.75" customHeight="1">
      <c r="A36" s="12">
        <v>31</v>
      </c>
      <c r="B36" s="12" t="s">
        <v>19</v>
      </c>
      <c r="C36" s="18">
        <v>604</v>
      </c>
      <c r="D36" s="13">
        <v>6</v>
      </c>
      <c r="E36" s="14" t="s">
        <v>20</v>
      </c>
      <c r="F36" s="19">
        <v>3</v>
      </c>
      <c r="G36" s="20">
        <v>120.67</v>
      </c>
      <c r="H36" s="16">
        <f t="shared" si="0"/>
        <v>20.42</v>
      </c>
      <c r="I36" s="20">
        <v>100.25</v>
      </c>
      <c r="J36" s="16">
        <f t="shared" si="1"/>
        <v>5485.169636197896</v>
      </c>
      <c r="K36" s="16">
        <f t="shared" si="2"/>
        <v>6602.448079800499</v>
      </c>
      <c r="L36" s="16">
        <v>661895.42</v>
      </c>
      <c r="M36" s="25"/>
      <c r="N36" s="28" t="s">
        <v>21</v>
      </c>
      <c r="O36" s="27" t="s">
        <v>22</v>
      </c>
      <c r="Z36" s="2">
        <f>X36*$X$2</f>
        <v>0</v>
      </c>
      <c r="AA36" s="2">
        <f>Y36-Z36</f>
        <v>0</v>
      </c>
    </row>
    <row r="37" spans="1:15" s="2" customFormat="1" ht="24.75" customHeight="1">
      <c r="A37" s="12">
        <v>32</v>
      </c>
      <c r="B37" s="12" t="s">
        <v>19</v>
      </c>
      <c r="C37" s="18">
        <v>605</v>
      </c>
      <c r="D37" s="13">
        <v>6</v>
      </c>
      <c r="E37" s="14" t="s">
        <v>23</v>
      </c>
      <c r="F37" s="19">
        <v>3</v>
      </c>
      <c r="G37" s="20">
        <v>97.37</v>
      </c>
      <c r="H37" s="16">
        <f t="shared" si="0"/>
        <v>16.480000000000004</v>
      </c>
      <c r="I37" s="20">
        <v>80.89</v>
      </c>
      <c r="J37" s="16">
        <f t="shared" si="1"/>
        <v>5693.2821197494095</v>
      </c>
      <c r="K37" s="16">
        <f t="shared" si="2"/>
        <v>6853.194214365188</v>
      </c>
      <c r="L37" s="16">
        <v>554354.88</v>
      </c>
      <c r="M37" s="25"/>
      <c r="N37" s="26" t="s">
        <v>21</v>
      </c>
      <c r="O37" s="27" t="s">
        <v>22</v>
      </c>
    </row>
    <row r="38" spans="1:15" s="2" customFormat="1" ht="24.75" customHeight="1">
      <c r="A38" s="12">
        <v>33</v>
      </c>
      <c r="B38" s="12" t="s">
        <v>19</v>
      </c>
      <c r="C38" s="18">
        <v>606</v>
      </c>
      <c r="D38" s="13">
        <v>6</v>
      </c>
      <c r="E38" s="14" t="s">
        <v>20</v>
      </c>
      <c r="F38" s="19">
        <v>3</v>
      </c>
      <c r="G38" s="20">
        <v>108.23</v>
      </c>
      <c r="H38" s="16">
        <f t="shared" si="0"/>
        <v>18.320000000000007</v>
      </c>
      <c r="I38" s="20">
        <v>89.91</v>
      </c>
      <c r="J38" s="16">
        <f t="shared" si="1"/>
        <v>5662.050632911392</v>
      </c>
      <c r="K38" s="16">
        <f t="shared" si="2"/>
        <v>6815.74619063508</v>
      </c>
      <c r="L38" s="16">
        <v>612803.74</v>
      </c>
      <c r="M38" s="25"/>
      <c r="N38" s="26" t="s">
        <v>21</v>
      </c>
      <c r="O38" s="27" t="s">
        <v>22</v>
      </c>
    </row>
    <row r="39" spans="1:15" s="2" customFormat="1" ht="24.75" customHeight="1">
      <c r="A39" s="12">
        <v>34</v>
      </c>
      <c r="B39" s="12" t="s">
        <v>19</v>
      </c>
      <c r="C39" s="18">
        <v>701</v>
      </c>
      <c r="D39" s="13">
        <v>7</v>
      </c>
      <c r="E39" s="14" t="s">
        <v>20</v>
      </c>
      <c r="F39" s="19">
        <v>3</v>
      </c>
      <c r="G39" s="20">
        <v>109.24</v>
      </c>
      <c r="H39" s="16">
        <f t="shared" si="0"/>
        <v>18.489999999999995</v>
      </c>
      <c r="I39" s="20">
        <v>90.75</v>
      </c>
      <c r="J39" s="16">
        <f t="shared" si="1"/>
        <v>5662.046136946175</v>
      </c>
      <c r="K39" s="16">
        <f t="shared" si="2"/>
        <v>6815.668539944904</v>
      </c>
      <c r="L39" s="16">
        <v>618521.92</v>
      </c>
      <c r="M39" s="25"/>
      <c r="N39" s="26" t="s">
        <v>21</v>
      </c>
      <c r="O39" s="27" t="s">
        <v>22</v>
      </c>
    </row>
    <row r="40" spans="1:15" s="2" customFormat="1" ht="24.75" customHeight="1">
      <c r="A40" s="12">
        <v>35</v>
      </c>
      <c r="B40" s="12" t="s">
        <v>19</v>
      </c>
      <c r="C40" s="18">
        <v>706</v>
      </c>
      <c r="D40" s="13">
        <v>7</v>
      </c>
      <c r="E40" s="14" t="s">
        <v>20</v>
      </c>
      <c r="F40" s="19">
        <v>3</v>
      </c>
      <c r="G40" s="20">
        <v>108.23</v>
      </c>
      <c r="H40" s="16">
        <f t="shared" si="0"/>
        <v>18.320000000000007</v>
      </c>
      <c r="I40" s="20">
        <v>89.91</v>
      </c>
      <c r="J40" s="16">
        <f t="shared" si="1"/>
        <v>5699.0355723921275</v>
      </c>
      <c r="K40" s="16">
        <f t="shared" si="2"/>
        <v>6860.267156044934</v>
      </c>
      <c r="L40" s="16">
        <v>616806.62</v>
      </c>
      <c r="M40" s="25"/>
      <c r="N40" s="26" t="s">
        <v>21</v>
      </c>
      <c r="O40" s="27" t="s">
        <v>22</v>
      </c>
    </row>
    <row r="41" spans="1:15" s="2" customFormat="1" ht="24.75" customHeight="1">
      <c r="A41" s="12">
        <v>36</v>
      </c>
      <c r="B41" s="12" t="s">
        <v>19</v>
      </c>
      <c r="C41" s="18">
        <v>801</v>
      </c>
      <c r="D41" s="13">
        <v>8</v>
      </c>
      <c r="E41" s="14" t="s">
        <v>20</v>
      </c>
      <c r="F41" s="19">
        <v>3</v>
      </c>
      <c r="G41" s="20">
        <v>109.24</v>
      </c>
      <c r="H41" s="16">
        <f t="shared" si="0"/>
        <v>18.489999999999995</v>
      </c>
      <c r="I41" s="20">
        <v>90.75</v>
      </c>
      <c r="J41" s="16">
        <f t="shared" si="1"/>
        <v>5662.046136946175</v>
      </c>
      <c r="K41" s="16">
        <f t="shared" si="2"/>
        <v>6815.668539944904</v>
      </c>
      <c r="L41" s="16">
        <v>618521.92</v>
      </c>
      <c r="M41" s="25"/>
      <c r="N41" s="26" t="s">
        <v>21</v>
      </c>
      <c r="O41" s="27" t="s">
        <v>22</v>
      </c>
    </row>
    <row r="42" spans="1:15" s="2" customFormat="1" ht="24.75" customHeight="1">
      <c r="A42" s="12">
        <v>37</v>
      </c>
      <c r="B42" s="12" t="s">
        <v>19</v>
      </c>
      <c r="C42" s="18">
        <v>806</v>
      </c>
      <c r="D42" s="13">
        <v>8</v>
      </c>
      <c r="E42" s="14" t="s">
        <v>20</v>
      </c>
      <c r="F42" s="19">
        <v>3</v>
      </c>
      <c r="G42" s="20">
        <v>108.23</v>
      </c>
      <c r="H42" s="16">
        <f t="shared" si="0"/>
        <v>18.320000000000007</v>
      </c>
      <c r="I42" s="20">
        <v>89.91</v>
      </c>
      <c r="J42" s="16">
        <f t="shared" si="1"/>
        <v>5699.0355723921275</v>
      </c>
      <c r="K42" s="16">
        <f t="shared" si="2"/>
        <v>6860.267156044934</v>
      </c>
      <c r="L42" s="16">
        <v>616806.62</v>
      </c>
      <c r="M42" s="25"/>
      <c r="N42" s="26" t="s">
        <v>21</v>
      </c>
      <c r="O42" s="27" t="s">
        <v>22</v>
      </c>
    </row>
    <row r="43" spans="1:15" s="2" customFormat="1" ht="24.75" customHeight="1">
      <c r="A43" s="12">
        <v>38</v>
      </c>
      <c r="B43" s="12" t="s">
        <v>19</v>
      </c>
      <c r="C43" s="18">
        <v>901</v>
      </c>
      <c r="D43" s="13">
        <v>9</v>
      </c>
      <c r="E43" s="14" t="s">
        <v>20</v>
      </c>
      <c r="F43" s="19">
        <v>3</v>
      </c>
      <c r="G43" s="20">
        <v>109.24</v>
      </c>
      <c r="H43" s="16">
        <f t="shared" si="0"/>
        <v>18.489999999999995</v>
      </c>
      <c r="I43" s="20">
        <v>90.75</v>
      </c>
      <c r="J43" s="16">
        <f t="shared" si="1"/>
        <v>5699.035975833028</v>
      </c>
      <c r="K43" s="16">
        <f t="shared" si="2"/>
        <v>6860.194931129476</v>
      </c>
      <c r="L43" s="16">
        <v>622562.69</v>
      </c>
      <c r="M43" s="25"/>
      <c r="N43" s="26" t="s">
        <v>21</v>
      </c>
      <c r="O43" s="27" t="s">
        <v>22</v>
      </c>
    </row>
    <row r="44" spans="1:27" s="2" customFormat="1" ht="24.75" customHeight="1">
      <c r="A44" s="12">
        <v>39</v>
      </c>
      <c r="B44" s="12" t="s">
        <v>19</v>
      </c>
      <c r="C44" s="18">
        <v>905</v>
      </c>
      <c r="D44" s="13">
        <v>9</v>
      </c>
      <c r="E44" s="14" t="s">
        <v>23</v>
      </c>
      <c r="F44" s="19">
        <v>3</v>
      </c>
      <c r="G44" s="20">
        <v>97.37</v>
      </c>
      <c r="H44" s="16">
        <f t="shared" si="0"/>
        <v>16.480000000000004</v>
      </c>
      <c r="I44" s="20">
        <v>80.89</v>
      </c>
      <c r="J44" s="16">
        <f t="shared" si="1"/>
        <v>5650.620725069322</v>
      </c>
      <c r="K44" s="16">
        <f t="shared" si="2"/>
        <v>6801.841265916676</v>
      </c>
      <c r="L44" s="16">
        <v>550200.94</v>
      </c>
      <c r="M44" s="25"/>
      <c r="N44" s="28" t="s">
        <v>21</v>
      </c>
      <c r="O44" s="27" t="s">
        <v>22</v>
      </c>
      <c r="Z44" s="2">
        <f>X44*$X$2</f>
        <v>0</v>
      </c>
      <c r="AA44" s="2">
        <f>Y44-Z44</f>
        <v>0</v>
      </c>
    </row>
    <row r="45" spans="1:15" s="2" customFormat="1" ht="24.75" customHeight="1">
      <c r="A45" s="12">
        <v>40</v>
      </c>
      <c r="B45" s="12" t="s">
        <v>19</v>
      </c>
      <c r="C45" s="18">
        <v>906</v>
      </c>
      <c r="D45" s="13">
        <v>9</v>
      </c>
      <c r="E45" s="14" t="s">
        <v>20</v>
      </c>
      <c r="F45" s="19">
        <v>3</v>
      </c>
      <c r="G45" s="20">
        <v>108.23</v>
      </c>
      <c r="H45" s="16">
        <f t="shared" si="0"/>
        <v>18.320000000000007</v>
      </c>
      <c r="I45" s="20">
        <v>89.91</v>
      </c>
      <c r="J45" s="16">
        <f t="shared" si="1"/>
        <v>5736.020696664511</v>
      </c>
      <c r="K45" s="16">
        <f t="shared" si="2"/>
        <v>6904.788343899456</v>
      </c>
      <c r="L45" s="16">
        <v>620809.52</v>
      </c>
      <c r="M45" s="25"/>
      <c r="N45" s="26" t="s">
        <v>21</v>
      </c>
      <c r="O45" s="27" t="s">
        <v>22</v>
      </c>
    </row>
    <row r="46" spans="1:15" s="2" customFormat="1" ht="24.75" customHeight="1">
      <c r="A46" s="12">
        <v>41</v>
      </c>
      <c r="B46" s="12" t="s">
        <v>19</v>
      </c>
      <c r="C46" s="18">
        <v>1001</v>
      </c>
      <c r="D46" s="13">
        <v>10</v>
      </c>
      <c r="E46" s="14" t="s">
        <v>20</v>
      </c>
      <c r="F46" s="19">
        <v>3</v>
      </c>
      <c r="G46" s="20">
        <v>109.24</v>
      </c>
      <c r="H46" s="16">
        <f t="shared" si="0"/>
        <v>18.489999999999995</v>
      </c>
      <c r="I46" s="20">
        <v>90.75</v>
      </c>
      <c r="J46" s="16">
        <f t="shared" si="1"/>
        <v>5699.035975833028</v>
      </c>
      <c r="K46" s="16">
        <f t="shared" si="2"/>
        <v>6860.194931129476</v>
      </c>
      <c r="L46" s="16">
        <v>622562.69</v>
      </c>
      <c r="M46" s="25"/>
      <c r="N46" s="26" t="s">
        <v>21</v>
      </c>
      <c r="O46" s="27" t="s">
        <v>22</v>
      </c>
    </row>
    <row r="47" spans="1:15" s="2" customFormat="1" ht="24.75" customHeight="1">
      <c r="A47" s="12">
        <v>42</v>
      </c>
      <c r="B47" s="12" t="s">
        <v>19</v>
      </c>
      <c r="C47" s="18">
        <v>1006</v>
      </c>
      <c r="D47" s="13">
        <v>10</v>
      </c>
      <c r="E47" s="14" t="s">
        <v>20</v>
      </c>
      <c r="F47" s="19">
        <v>3</v>
      </c>
      <c r="G47" s="20">
        <v>108.23</v>
      </c>
      <c r="H47" s="16">
        <f t="shared" si="0"/>
        <v>18.320000000000007</v>
      </c>
      <c r="I47" s="20">
        <v>89.91</v>
      </c>
      <c r="J47" s="16">
        <f t="shared" si="1"/>
        <v>5736.020696664511</v>
      </c>
      <c r="K47" s="16">
        <f t="shared" si="2"/>
        <v>6904.788343899456</v>
      </c>
      <c r="L47" s="16">
        <v>620809.52</v>
      </c>
      <c r="M47" s="25"/>
      <c r="N47" s="26" t="s">
        <v>21</v>
      </c>
      <c r="O47" s="27" t="s">
        <v>22</v>
      </c>
    </row>
    <row r="48" spans="1:15" s="2" customFormat="1" ht="24.75" customHeight="1">
      <c r="A48" s="12">
        <v>43</v>
      </c>
      <c r="B48" s="12" t="s">
        <v>19</v>
      </c>
      <c r="C48" s="18">
        <v>1101</v>
      </c>
      <c r="D48" s="13">
        <v>11</v>
      </c>
      <c r="E48" s="14" t="s">
        <v>20</v>
      </c>
      <c r="F48" s="19">
        <v>3</v>
      </c>
      <c r="G48" s="20">
        <v>109.24</v>
      </c>
      <c r="H48" s="16">
        <f t="shared" si="0"/>
        <v>18.489999999999995</v>
      </c>
      <c r="I48" s="20">
        <v>90.75</v>
      </c>
      <c r="J48" s="16">
        <f t="shared" si="1"/>
        <v>5736.018216770414</v>
      </c>
      <c r="K48" s="16">
        <f t="shared" si="2"/>
        <v>6904.71217630854</v>
      </c>
      <c r="L48" s="16">
        <v>626602.63</v>
      </c>
      <c r="M48" s="25"/>
      <c r="N48" s="26" t="s">
        <v>21</v>
      </c>
      <c r="O48" s="27" t="s">
        <v>22</v>
      </c>
    </row>
    <row r="49" spans="1:27" s="2" customFormat="1" ht="24.75" customHeight="1">
      <c r="A49" s="12">
        <v>44</v>
      </c>
      <c r="B49" s="12" t="s">
        <v>19</v>
      </c>
      <c r="C49" s="18">
        <v>1102</v>
      </c>
      <c r="D49" s="13">
        <v>11</v>
      </c>
      <c r="E49" s="14" t="s">
        <v>23</v>
      </c>
      <c r="F49" s="19">
        <v>3</v>
      </c>
      <c r="G49" s="20">
        <v>97.37</v>
      </c>
      <c r="H49" s="16">
        <f t="shared" si="0"/>
        <v>16.480000000000004</v>
      </c>
      <c r="I49" s="20">
        <v>80.89</v>
      </c>
      <c r="J49" s="16">
        <f t="shared" si="1"/>
        <v>5768.298449214337</v>
      </c>
      <c r="K49" s="16">
        <f t="shared" si="2"/>
        <v>6943.493880578563</v>
      </c>
      <c r="L49" s="16">
        <v>561659.22</v>
      </c>
      <c r="M49" s="25"/>
      <c r="N49" s="28" t="s">
        <v>21</v>
      </c>
      <c r="O49" s="27" t="s">
        <v>22</v>
      </c>
      <c r="Z49" s="2">
        <f>X49*$X$2</f>
        <v>0</v>
      </c>
      <c r="AA49" s="2">
        <f>Y49-Z49</f>
        <v>0</v>
      </c>
    </row>
    <row r="50" spans="1:15" s="2" customFormat="1" ht="24.75" customHeight="1">
      <c r="A50" s="12">
        <v>45</v>
      </c>
      <c r="B50" s="12" t="s">
        <v>19</v>
      </c>
      <c r="C50" s="18">
        <v>1106</v>
      </c>
      <c r="D50" s="13">
        <v>11</v>
      </c>
      <c r="E50" s="14" t="s">
        <v>20</v>
      </c>
      <c r="F50" s="19">
        <v>3</v>
      </c>
      <c r="G50" s="20">
        <v>108.23</v>
      </c>
      <c r="H50" s="16">
        <f t="shared" si="0"/>
        <v>18.320000000000007</v>
      </c>
      <c r="I50" s="20">
        <v>89.91</v>
      </c>
      <c r="J50" s="16">
        <f t="shared" si="1"/>
        <v>5773.00572854107</v>
      </c>
      <c r="K50" s="16">
        <f t="shared" si="2"/>
        <v>6949.309420531644</v>
      </c>
      <c r="L50" s="16">
        <v>624812.41</v>
      </c>
      <c r="M50" s="25"/>
      <c r="N50" s="26" t="s">
        <v>21</v>
      </c>
      <c r="O50" s="27" t="s">
        <v>22</v>
      </c>
    </row>
    <row r="51" spans="1:15" s="2" customFormat="1" ht="24.75" customHeight="1">
      <c r="A51" s="12">
        <v>46</v>
      </c>
      <c r="B51" s="12" t="s">
        <v>19</v>
      </c>
      <c r="C51" s="18">
        <v>1201</v>
      </c>
      <c r="D51" s="13">
        <v>12</v>
      </c>
      <c r="E51" s="14" t="s">
        <v>20</v>
      </c>
      <c r="F51" s="19">
        <v>3</v>
      </c>
      <c r="G51" s="20">
        <v>109.24</v>
      </c>
      <c r="H51" s="16">
        <f t="shared" si="0"/>
        <v>18.489999999999995</v>
      </c>
      <c r="I51" s="20">
        <v>90.75</v>
      </c>
      <c r="J51" s="16">
        <f t="shared" si="1"/>
        <v>5736.018216770414</v>
      </c>
      <c r="K51" s="16">
        <f t="shared" si="2"/>
        <v>6904.71217630854</v>
      </c>
      <c r="L51" s="16">
        <v>626602.63</v>
      </c>
      <c r="M51" s="25"/>
      <c r="N51" s="26" t="s">
        <v>21</v>
      </c>
      <c r="O51" s="27" t="s">
        <v>22</v>
      </c>
    </row>
    <row r="52" spans="1:15" s="2" customFormat="1" ht="24.75" customHeight="1">
      <c r="A52" s="12">
        <v>47</v>
      </c>
      <c r="B52" s="12" t="s">
        <v>19</v>
      </c>
      <c r="C52" s="18">
        <v>1206</v>
      </c>
      <c r="D52" s="13">
        <v>12</v>
      </c>
      <c r="E52" s="14" t="s">
        <v>20</v>
      </c>
      <c r="F52" s="19">
        <v>3</v>
      </c>
      <c r="G52" s="20">
        <v>108.23</v>
      </c>
      <c r="H52" s="16">
        <f t="shared" si="0"/>
        <v>18.320000000000007</v>
      </c>
      <c r="I52" s="20">
        <v>89.91</v>
      </c>
      <c r="J52" s="16">
        <f t="shared" si="1"/>
        <v>5773.00572854107</v>
      </c>
      <c r="K52" s="16">
        <f t="shared" si="2"/>
        <v>6949.309420531644</v>
      </c>
      <c r="L52" s="16">
        <v>624812.41</v>
      </c>
      <c r="M52" s="25"/>
      <c r="N52" s="26" t="s">
        <v>21</v>
      </c>
      <c r="O52" s="27" t="s">
        <v>22</v>
      </c>
    </row>
    <row r="53" spans="1:15" s="2" customFormat="1" ht="24.75" customHeight="1">
      <c r="A53" s="12">
        <v>48</v>
      </c>
      <c r="B53" s="12" t="s">
        <v>19</v>
      </c>
      <c r="C53" s="18">
        <v>1301</v>
      </c>
      <c r="D53" s="13">
        <v>13</v>
      </c>
      <c r="E53" s="14" t="s">
        <v>20</v>
      </c>
      <c r="F53" s="19">
        <v>3</v>
      </c>
      <c r="G53" s="20">
        <v>109.24</v>
      </c>
      <c r="H53" s="16">
        <f t="shared" si="0"/>
        <v>18.489999999999995</v>
      </c>
      <c r="I53" s="20">
        <v>90.75</v>
      </c>
      <c r="J53" s="16">
        <f t="shared" si="1"/>
        <v>5773.000549249359</v>
      </c>
      <c r="K53" s="16">
        <f t="shared" si="2"/>
        <v>6949.22953168044</v>
      </c>
      <c r="L53" s="16">
        <v>630642.58</v>
      </c>
      <c r="M53" s="25"/>
      <c r="N53" s="26" t="s">
        <v>21</v>
      </c>
      <c r="O53" s="27" t="s">
        <v>22</v>
      </c>
    </row>
    <row r="54" spans="1:27" s="2" customFormat="1" ht="24.75" customHeight="1">
      <c r="A54" s="12">
        <v>49</v>
      </c>
      <c r="B54" s="12" t="s">
        <v>19</v>
      </c>
      <c r="C54" s="18">
        <v>1305</v>
      </c>
      <c r="D54" s="13">
        <v>13</v>
      </c>
      <c r="E54" s="14" t="s">
        <v>23</v>
      </c>
      <c r="F54" s="19">
        <v>3</v>
      </c>
      <c r="G54" s="20">
        <v>97.37</v>
      </c>
      <c r="H54" s="16">
        <f t="shared" si="0"/>
        <v>16.480000000000004</v>
      </c>
      <c r="I54" s="20">
        <v>80.89</v>
      </c>
      <c r="J54" s="16">
        <f t="shared" si="1"/>
        <v>5546.350826743351</v>
      </c>
      <c r="K54" s="16">
        <f t="shared" si="2"/>
        <v>6676.3280998887385</v>
      </c>
      <c r="L54" s="16">
        <v>540048.18</v>
      </c>
      <c r="M54" s="25"/>
      <c r="N54" s="28" t="s">
        <v>21</v>
      </c>
      <c r="O54" s="27" t="s">
        <v>22</v>
      </c>
      <c r="Z54" s="2">
        <f>X54*$X$2</f>
        <v>0</v>
      </c>
      <c r="AA54" s="2">
        <f>Y54-Z54</f>
        <v>0</v>
      </c>
    </row>
    <row r="55" spans="1:15" s="2" customFormat="1" ht="24.75" customHeight="1">
      <c r="A55" s="12">
        <v>50</v>
      </c>
      <c r="B55" s="12" t="s">
        <v>19</v>
      </c>
      <c r="C55" s="18">
        <v>1306</v>
      </c>
      <c r="D55" s="13">
        <v>13</v>
      </c>
      <c r="E55" s="14" t="s">
        <v>20</v>
      </c>
      <c r="F55" s="19">
        <v>3</v>
      </c>
      <c r="G55" s="20">
        <v>108.23</v>
      </c>
      <c r="H55" s="16">
        <f t="shared" si="0"/>
        <v>18.320000000000007</v>
      </c>
      <c r="I55" s="20">
        <v>89.91</v>
      </c>
      <c r="J55" s="16">
        <f t="shared" si="1"/>
        <v>5809.99076041763</v>
      </c>
      <c r="K55" s="16">
        <f t="shared" si="2"/>
        <v>6993.830497163831</v>
      </c>
      <c r="L55" s="16">
        <v>628815.3</v>
      </c>
      <c r="M55" s="25"/>
      <c r="N55" s="26" t="s">
        <v>21</v>
      </c>
      <c r="O55" s="27" t="s">
        <v>22</v>
      </c>
    </row>
    <row r="56" spans="1:15" s="2" customFormat="1" ht="24.75" customHeight="1">
      <c r="A56" s="12">
        <v>51</v>
      </c>
      <c r="B56" s="12" t="s">
        <v>19</v>
      </c>
      <c r="C56" s="18">
        <v>1401</v>
      </c>
      <c r="D56" s="13">
        <v>14</v>
      </c>
      <c r="E56" s="14" t="s">
        <v>20</v>
      </c>
      <c r="F56" s="19">
        <v>3</v>
      </c>
      <c r="G56" s="20">
        <v>109.24</v>
      </c>
      <c r="H56" s="16">
        <f t="shared" si="0"/>
        <v>18.489999999999995</v>
      </c>
      <c r="I56" s="20">
        <v>90.75</v>
      </c>
      <c r="J56" s="16">
        <f t="shared" si="1"/>
        <v>5736.018216770414</v>
      </c>
      <c r="K56" s="16">
        <f t="shared" si="2"/>
        <v>6904.71217630854</v>
      </c>
      <c r="L56" s="16">
        <v>626602.63</v>
      </c>
      <c r="M56" s="25"/>
      <c r="N56" s="26" t="s">
        <v>21</v>
      </c>
      <c r="O56" s="27" t="s">
        <v>22</v>
      </c>
    </row>
    <row r="57" spans="1:27" s="2" customFormat="1" ht="24.75" customHeight="1">
      <c r="A57" s="12">
        <v>52</v>
      </c>
      <c r="B57" s="12" t="s">
        <v>19</v>
      </c>
      <c r="C57" s="18">
        <v>1403</v>
      </c>
      <c r="D57" s="13">
        <v>14</v>
      </c>
      <c r="E57" s="14" t="s">
        <v>20</v>
      </c>
      <c r="F57" s="19">
        <v>3</v>
      </c>
      <c r="G57" s="20">
        <v>120.67</v>
      </c>
      <c r="H57" s="16">
        <f t="shared" si="0"/>
        <v>20.42</v>
      </c>
      <c r="I57" s="20">
        <v>100.25</v>
      </c>
      <c r="J57" s="16">
        <f t="shared" si="1"/>
        <v>5642.078478495069</v>
      </c>
      <c r="K57" s="16">
        <f t="shared" si="2"/>
        <v>6791.317805486284</v>
      </c>
      <c r="L57" s="16">
        <v>680829.61</v>
      </c>
      <c r="M57" s="25"/>
      <c r="N57" s="28" t="s">
        <v>21</v>
      </c>
      <c r="O57" s="27" t="s">
        <v>22</v>
      </c>
      <c r="Z57" s="2">
        <f>X57*$X$2</f>
        <v>0</v>
      </c>
      <c r="AA57" s="2">
        <f>Y57-Z57</f>
        <v>0</v>
      </c>
    </row>
    <row r="58" spans="1:15" s="2" customFormat="1" ht="24.75" customHeight="1">
      <c r="A58" s="12">
        <v>53</v>
      </c>
      <c r="B58" s="12" t="s">
        <v>19</v>
      </c>
      <c r="C58" s="18">
        <v>1405</v>
      </c>
      <c r="D58" s="13">
        <v>14</v>
      </c>
      <c r="E58" s="14" t="s">
        <v>23</v>
      </c>
      <c r="F58" s="19">
        <v>3</v>
      </c>
      <c r="G58" s="20">
        <v>97.37</v>
      </c>
      <c r="H58" s="16">
        <f t="shared" si="0"/>
        <v>16.480000000000004</v>
      </c>
      <c r="I58" s="20">
        <v>80.89</v>
      </c>
      <c r="J58" s="16">
        <f t="shared" si="1"/>
        <v>5320.010270103728</v>
      </c>
      <c r="K58" s="16">
        <f t="shared" si="2"/>
        <v>6403.874397329707</v>
      </c>
      <c r="L58" s="16">
        <v>518009.4</v>
      </c>
      <c r="M58" s="25"/>
      <c r="N58" s="26" t="s">
        <v>21</v>
      </c>
      <c r="O58" s="27" t="s">
        <v>22</v>
      </c>
    </row>
    <row r="59" spans="1:15" s="2" customFormat="1" ht="24.75" customHeight="1">
      <c r="A59" s="12">
        <v>54</v>
      </c>
      <c r="B59" s="12" t="s">
        <v>19</v>
      </c>
      <c r="C59" s="18">
        <v>1406</v>
      </c>
      <c r="D59" s="13">
        <v>14</v>
      </c>
      <c r="E59" s="14" t="s">
        <v>20</v>
      </c>
      <c r="F59" s="19">
        <v>3</v>
      </c>
      <c r="G59" s="20">
        <v>108.23</v>
      </c>
      <c r="H59" s="16">
        <f t="shared" si="0"/>
        <v>18.320000000000007</v>
      </c>
      <c r="I59" s="20">
        <v>89.91</v>
      </c>
      <c r="J59" s="16">
        <f t="shared" si="1"/>
        <v>5773.00572854107</v>
      </c>
      <c r="K59" s="16">
        <f t="shared" si="2"/>
        <v>6949.309420531644</v>
      </c>
      <c r="L59" s="16">
        <v>624812.41</v>
      </c>
      <c r="M59" s="25"/>
      <c r="N59" s="26" t="s">
        <v>21</v>
      </c>
      <c r="O59" s="27" t="s">
        <v>22</v>
      </c>
    </row>
    <row r="60" spans="1:15" s="2" customFormat="1" ht="24.75" customHeight="1">
      <c r="A60" s="12">
        <v>55</v>
      </c>
      <c r="B60" s="12" t="s">
        <v>19</v>
      </c>
      <c r="C60" s="18">
        <v>1501</v>
      </c>
      <c r="D60" s="13">
        <v>15</v>
      </c>
      <c r="E60" s="14" t="s">
        <v>20</v>
      </c>
      <c r="F60" s="19">
        <v>3</v>
      </c>
      <c r="G60" s="20">
        <v>109.24</v>
      </c>
      <c r="H60" s="16">
        <f t="shared" si="0"/>
        <v>18.489999999999995</v>
      </c>
      <c r="I60" s="20">
        <v>90.75</v>
      </c>
      <c r="J60" s="16">
        <f t="shared" si="1"/>
        <v>5349.383284511168</v>
      </c>
      <c r="K60" s="16">
        <f t="shared" si="2"/>
        <v>6439.3017079889805</v>
      </c>
      <c r="L60" s="16">
        <v>584366.63</v>
      </c>
      <c r="M60" s="25"/>
      <c r="N60" s="26" t="s">
        <v>21</v>
      </c>
      <c r="O60" s="27" t="s">
        <v>22</v>
      </c>
    </row>
    <row r="61" spans="1:15" s="2" customFormat="1" ht="24.75" customHeight="1">
      <c r="A61" s="12">
        <v>56</v>
      </c>
      <c r="B61" s="12" t="s">
        <v>19</v>
      </c>
      <c r="C61" s="18">
        <v>1505</v>
      </c>
      <c r="D61" s="13">
        <v>15</v>
      </c>
      <c r="E61" s="14" t="s">
        <v>23</v>
      </c>
      <c r="F61" s="19">
        <v>3</v>
      </c>
      <c r="G61" s="20">
        <v>97.37</v>
      </c>
      <c r="H61" s="16">
        <f t="shared" si="0"/>
        <v>16.480000000000004</v>
      </c>
      <c r="I61" s="20">
        <v>80.89</v>
      </c>
      <c r="J61" s="16">
        <f t="shared" si="1"/>
        <v>5832.1638081544625</v>
      </c>
      <c r="K61" s="16">
        <f t="shared" si="2"/>
        <v>7020.37075040178</v>
      </c>
      <c r="L61" s="16">
        <v>567877.79</v>
      </c>
      <c r="M61" s="25"/>
      <c r="N61" s="26" t="s">
        <v>21</v>
      </c>
      <c r="O61" s="27" t="s">
        <v>22</v>
      </c>
    </row>
    <row r="62" spans="1:15" s="2" customFormat="1" ht="24.75" customHeight="1">
      <c r="A62" s="12">
        <v>57</v>
      </c>
      <c r="B62" s="12" t="s">
        <v>19</v>
      </c>
      <c r="C62" s="18">
        <v>1506</v>
      </c>
      <c r="D62" s="13">
        <v>15</v>
      </c>
      <c r="E62" s="14" t="s">
        <v>20</v>
      </c>
      <c r="F62" s="19">
        <v>3</v>
      </c>
      <c r="G62" s="20">
        <v>108.23</v>
      </c>
      <c r="H62" s="16">
        <f t="shared" si="0"/>
        <v>18.320000000000007</v>
      </c>
      <c r="I62" s="20">
        <v>89.91</v>
      </c>
      <c r="J62" s="16">
        <f t="shared" si="1"/>
        <v>5846.960546983277</v>
      </c>
      <c r="K62" s="16">
        <f t="shared" si="2"/>
        <v>7038.333222111</v>
      </c>
      <c r="L62" s="16">
        <v>632816.54</v>
      </c>
      <c r="M62" s="25"/>
      <c r="N62" s="26" t="s">
        <v>21</v>
      </c>
      <c r="O62" s="27" t="s">
        <v>22</v>
      </c>
    </row>
    <row r="63" spans="1:15" s="2" customFormat="1" ht="24.75" customHeight="1">
      <c r="A63" s="12">
        <v>58</v>
      </c>
      <c r="B63" s="12" t="s">
        <v>19</v>
      </c>
      <c r="C63" s="18">
        <v>1606</v>
      </c>
      <c r="D63" s="13">
        <v>16</v>
      </c>
      <c r="E63" s="14" t="s">
        <v>20</v>
      </c>
      <c r="F63" s="19">
        <v>3</v>
      </c>
      <c r="G63" s="20">
        <v>108.23</v>
      </c>
      <c r="H63" s="16">
        <f t="shared" si="0"/>
        <v>18.320000000000007</v>
      </c>
      <c r="I63" s="20">
        <v>89.91</v>
      </c>
      <c r="J63" s="16">
        <f t="shared" si="1"/>
        <v>5846.960546983277</v>
      </c>
      <c r="K63" s="16">
        <f t="shared" si="2"/>
        <v>7038.333222111</v>
      </c>
      <c r="L63" s="16">
        <v>632816.54</v>
      </c>
      <c r="M63" s="25"/>
      <c r="N63" s="26" t="s">
        <v>21</v>
      </c>
      <c r="O63" s="27" t="s">
        <v>22</v>
      </c>
    </row>
    <row r="64" spans="1:15" s="2" customFormat="1" ht="24.75" customHeight="1">
      <c r="A64" s="12">
        <v>59</v>
      </c>
      <c r="B64" s="12" t="s">
        <v>19</v>
      </c>
      <c r="C64" s="18">
        <v>1701</v>
      </c>
      <c r="D64" s="13">
        <v>17</v>
      </c>
      <c r="E64" s="14" t="s">
        <v>20</v>
      </c>
      <c r="F64" s="19">
        <v>3</v>
      </c>
      <c r="G64" s="20">
        <v>109.24</v>
      </c>
      <c r="H64" s="16">
        <f t="shared" si="0"/>
        <v>18.489999999999995</v>
      </c>
      <c r="I64" s="20">
        <v>90.75</v>
      </c>
      <c r="J64" s="16">
        <f t="shared" si="1"/>
        <v>5846.97281215672</v>
      </c>
      <c r="K64" s="16">
        <f t="shared" si="2"/>
        <v>7038.273388429752</v>
      </c>
      <c r="L64" s="16">
        <v>638723.31</v>
      </c>
      <c r="M64" s="25"/>
      <c r="N64" s="26" t="s">
        <v>21</v>
      </c>
      <c r="O64" s="27" t="s">
        <v>22</v>
      </c>
    </row>
    <row r="65" spans="1:27" s="2" customFormat="1" ht="24.75" customHeight="1">
      <c r="A65" s="12">
        <v>60</v>
      </c>
      <c r="B65" s="12" t="s">
        <v>19</v>
      </c>
      <c r="C65" s="18">
        <v>1704</v>
      </c>
      <c r="D65" s="13">
        <v>17</v>
      </c>
      <c r="E65" s="14" t="s">
        <v>20</v>
      </c>
      <c r="F65" s="19">
        <v>3</v>
      </c>
      <c r="G65" s="20">
        <v>120.67</v>
      </c>
      <c r="H65" s="16">
        <f t="shared" si="0"/>
        <v>20.42</v>
      </c>
      <c r="I65" s="20">
        <v>100.25</v>
      </c>
      <c r="J65" s="16">
        <f t="shared" si="1"/>
        <v>6595.957570232866</v>
      </c>
      <c r="K65" s="16">
        <f t="shared" si="2"/>
        <v>7939.4932668329175</v>
      </c>
      <c r="L65" s="16">
        <v>795934.2</v>
      </c>
      <c r="M65" s="25"/>
      <c r="N65" s="28" t="s">
        <v>21</v>
      </c>
      <c r="O65" s="27" t="s">
        <v>22</v>
      </c>
      <c r="Z65" s="2">
        <f>X65*$X$2</f>
        <v>0</v>
      </c>
      <c r="AA65" s="2">
        <f>Y65-Z65</f>
        <v>0</v>
      </c>
    </row>
    <row r="66" spans="1:15" s="2" customFormat="1" ht="24.75" customHeight="1">
      <c r="A66" s="12">
        <v>61</v>
      </c>
      <c r="B66" s="12" t="s">
        <v>19</v>
      </c>
      <c r="C66" s="18">
        <v>1706</v>
      </c>
      <c r="D66" s="13">
        <v>17</v>
      </c>
      <c r="E66" s="14" t="s">
        <v>20</v>
      </c>
      <c r="F66" s="19">
        <v>3</v>
      </c>
      <c r="G66" s="20">
        <v>108.23</v>
      </c>
      <c r="H66" s="16">
        <f t="shared" si="0"/>
        <v>18.320000000000007</v>
      </c>
      <c r="I66" s="20">
        <v>89.91</v>
      </c>
      <c r="J66" s="16">
        <f t="shared" si="1"/>
        <v>5883.953247713203</v>
      </c>
      <c r="K66" s="16">
        <f t="shared" si="2"/>
        <v>7082.863530196864</v>
      </c>
      <c r="L66" s="16">
        <v>636820.26</v>
      </c>
      <c r="M66" s="25"/>
      <c r="N66" s="26" t="s">
        <v>21</v>
      </c>
      <c r="O66" s="27" t="s">
        <v>22</v>
      </c>
    </row>
    <row r="67" spans="1:27" s="2" customFormat="1" ht="24.75" customHeight="1">
      <c r="A67" s="12">
        <v>62</v>
      </c>
      <c r="B67" s="12" t="s">
        <v>19</v>
      </c>
      <c r="C67" s="18">
        <v>1805</v>
      </c>
      <c r="D67" s="13">
        <v>18</v>
      </c>
      <c r="E67" s="14" t="s">
        <v>23</v>
      </c>
      <c r="F67" s="19">
        <v>3</v>
      </c>
      <c r="G67" s="20">
        <v>97.37</v>
      </c>
      <c r="H67" s="16">
        <f t="shared" si="0"/>
        <v>16.480000000000004</v>
      </c>
      <c r="I67" s="20">
        <v>80.89</v>
      </c>
      <c r="J67" s="16">
        <f t="shared" si="1"/>
        <v>5447.777138749102</v>
      </c>
      <c r="K67" s="16">
        <f t="shared" si="2"/>
        <v>6557.671652861912</v>
      </c>
      <c r="L67" s="16">
        <v>530450.06</v>
      </c>
      <c r="M67" s="25"/>
      <c r="N67" s="28" t="s">
        <v>21</v>
      </c>
      <c r="O67" s="27" t="s">
        <v>22</v>
      </c>
      <c r="Z67" s="2">
        <f>X67*$X$2</f>
        <v>0</v>
      </c>
      <c r="AA67" s="2">
        <f>Y67-Z67</f>
        <v>0</v>
      </c>
    </row>
    <row r="68" spans="1:15" s="2" customFormat="1" ht="24.75" customHeight="1">
      <c r="A68" s="12">
        <v>63</v>
      </c>
      <c r="B68" s="12" t="s">
        <v>19</v>
      </c>
      <c r="C68" s="18">
        <v>1806</v>
      </c>
      <c r="D68" s="13">
        <v>18</v>
      </c>
      <c r="E68" s="14" t="s">
        <v>20</v>
      </c>
      <c r="F68" s="19">
        <v>3</v>
      </c>
      <c r="G68" s="20">
        <v>108.23</v>
      </c>
      <c r="H68" s="16">
        <f t="shared" si="0"/>
        <v>18.320000000000007</v>
      </c>
      <c r="I68" s="20">
        <v>89.91</v>
      </c>
      <c r="J68" s="16">
        <f t="shared" si="1"/>
        <v>5773.00572854107</v>
      </c>
      <c r="K68" s="16">
        <f t="shared" si="2"/>
        <v>6949.309420531644</v>
      </c>
      <c r="L68" s="16">
        <v>624812.41</v>
      </c>
      <c r="M68" s="25"/>
      <c r="N68" s="26" t="s">
        <v>21</v>
      </c>
      <c r="O68" s="27" t="s">
        <v>22</v>
      </c>
    </row>
    <row r="69" spans="1:27" s="2" customFormat="1" ht="24.75" customHeight="1">
      <c r="A69" s="12">
        <v>64</v>
      </c>
      <c r="B69" s="12" t="s">
        <v>19</v>
      </c>
      <c r="C69" s="18">
        <v>1902</v>
      </c>
      <c r="D69" s="13">
        <v>19</v>
      </c>
      <c r="E69" s="14" t="s">
        <v>23</v>
      </c>
      <c r="F69" s="19">
        <v>3</v>
      </c>
      <c r="G69" s="20">
        <v>97.37</v>
      </c>
      <c r="H69" s="16">
        <f t="shared" si="0"/>
        <v>16.480000000000004</v>
      </c>
      <c r="I69" s="20">
        <v>80.89</v>
      </c>
      <c r="J69" s="16">
        <f t="shared" si="1"/>
        <v>7243.959124987163</v>
      </c>
      <c r="K69" s="16">
        <f t="shared" si="2"/>
        <v>8719.79601928545</v>
      </c>
      <c r="L69" s="16">
        <v>705344.3</v>
      </c>
      <c r="M69" s="25"/>
      <c r="N69" s="28" t="s">
        <v>21</v>
      </c>
      <c r="O69" s="27" t="s">
        <v>22</v>
      </c>
      <c r="Z69" s="2">
        <f>X69*$X$2</f>
        <v>0</v>
      </c>
      <c r="AA69" s="2">
        <f>Y69-Z69</f>
        <v>0</v>
      </c>
    </row>
    <row r="70" spans="1:15" s="2" customFormat="1" ht="24.75" customHeight="1">
      <c r="A70" s="12">
        <v>65</v>
      </c>
      <c r="B70" s="12" t="s">
        <v>19</v>
      </c>
      <c r="C70" s="18">
        <v>1906</v>
      </c>
      <c r="D70" s="13">
        <v>19</v>
      </c>
      <c r="E70" s="14" t="s">
        <v>20</v>
      </c>
      <c r="F70" s="19">
        <v>3</v>
      </c>
      <c r="G70" s="20">
        <v>108.23</v>
      </c>
      <c r="H70" s="16">
        <f t="shared" si="0"/>
        <v>18.320000000000007</v>
      </c>
      <c r="I70" s="20">
        <v>89.91</v>
      </c>
      <c r="J70" s="16">
        <f t="shared" si="1"/>
        <v>6426.243555391296</v>
      </c>
      <c r="K70" s="16">
        <f t="shared" si="2"/>
        <v>7735.650539428317</v>
      </c>
      <c r="L70" s="16">
        <v>695512.34</v>
      </c>
      <c r="M70" s="25"/>
      <c r="N70" s="26" t="s">
        <v>21</v>
      </c>
      <c r="O70" s="27" t="s">
        <v>22</v>
      </c>
    </row>
    <row r="71" spans="1:15" s="2" customFormat="1" ht="24.75" customHeight="1">
      <c r="A71" s="12">
        <v>66</v>
      </c>
      <c r="B71" s="12" t="s">
        <v>19</v>
      </c>
      <c r="C71" s="18">
        <v>2001</v>
      </c>
      <c r="D71" s="13">
        <v>20</v>
      </c>
      <c r="E71" s="14" t="s">
        <v>20</v>
      </c>
      <c r="F71" s="19">
        <v>3</v>
      </c>
      <c r="G71" s="20">
        <v>109.24</v>
      </c>
      <c r="H71" s="16">
        <f aca="true" t="shared" si="3" ref="H71:H88">G71-I71</f>
        <v>18.489999999999995</v>
      </c>
      <c r="I71" s="20">
        <v>90.75</v>
      </c>
      <c r="J71" s="16">
        <f aca="true" t="shared" si="4" ref="J71:J88">L71/G71</f>
        <v>5883.9474551446365</v>
      </c>
      <c r="K71" s="16">
        <f aca="true" t="shared" si="5" ref="K71:K88">L71/I71</f>
        <v>7082.781487603306</v>
      </c>
      <c r="L71" s="16">
        <v>642762.42</v>
      </c>
      <c r="M71" s="25"/>
      <c r="N71" s="26" t="s">
        <v>21</v>
      </c>
      <c r="O71" s="27" t="s">
        <v>22</v>
      </c>
    </row>
    <row r="72" spans="1:27" s="2" customFormat="1" ht="24.75" customHeight="1">
      <c r="A72" s="12">
        <v>67</v>
      </c>
      <c r="B72" s="12" t="s">
        <v>19</v>
      </c>
      <c r="C72" s="18">
        <v>2002</v>
      </c>
      <c r="D72" s="13">
        <v>20</v>
      </c>
      <c r="E72" s="14" t="s">
        <v>23</v>
      </c>
      <c r="F72" s="19">
        <v>3</v>
      </c>
      <c r="G72" s="20">
        <v>97.37</v>
      </c>
      <c r="H72" s="16">
        <f t="shared" si="3"/>
        <v>16.480000000000004</v>
      </c>
      <c r="I72" s="20">
        <v>80.89</v>
      </c>
      <c r="J72" s="16">
        <f t="shared" si="4"/>
        <v>5925.210229023312</v>
      </c>
      <c r="K72" s="16">
        <f t="shared" si="5"/>
        <v>7132.373841018667</v>
      </c>
      <c r="L72" s="16">
        <v>576937.72</v>
      </c>
      <c r="M72" s="25"/>
      <c r="N72" s="28" t="s">
        <v>21</v>
      </c>
      <c r="O72" s="27" t="s">
        <v>22</v>
      </c>
      <c r="Z72" s="2">
        <f>X72*$X$2</f>
        <v>0</v>
      </c>
      <c r="AA72" s="2">
        <f>Y72-Z72</f>
        <v>0</v>
      </c>
    </row>
    <row r="73" spans="1:15" s="2" customFormat="1" ht="24.75" customHeight="1">
      <c r="A73" s="12">
        <v>68</v>
      </c>
      <c r="B73" s="12" t="s">
        <v>19</v>
      </c>
      <c r="C73" s="18">
        <v>2006</v>
      </c>
      <c r="D73" s="13">
        <v>20</v>
      </c>
      <c r="E73" s="14" t="s">
        <v>20</v>
      </c>
      <c r="F73" s="19">
        <v>3</v>
      </c>
      <c r="G73" s="20">
        <v>108.23</v>
      </c>
      <c r="H73" s="16">
        <f t="shared" si="3"/>
        <v>18.320000000000007</v>
      </c>
      <c r="I73" s="20">
        <v>89.91</v>
      </c>
      <c r="J73" s="16">
        <f t="shared" si="4"/>
        <v>5920.930610736394</v>
      </c>
      <c r="K73" s="16">
        <f t="shared" si="5"/>
        <v>7127.375375375375</v>
      </c>
      <c r="L73" s="16">
        <v>640822.32</v>
      </c>
      <c r="M73" s="25"/>
      <c r="N73" s="26" t="s">
        <v>21</v>
      </c>
      <c r="O73" s="27" t="s">
        <v>22</v>
      </c>
    </row>
    <row r="74" spans="1:15" s="2" customFormat="1" ht="24.75" customHeight="1">
      <c r="A74" s="12">
        <v>69</v>
      </c>
      <c r="B74" s="12" t="s">
        <v>19</v>
      </c>
      <c r="C74" s="18">
        <v>2101</v>
      </c>
      <c r="D74" s="13">
        <v>21</v>
      </c>
      <c r="E74" s="14" t="s">
        <v>20</v>
      </c>
      <c r="F74" s="19">
        <v>3</v>
      </c>
      <c r="G74" s="20">
        <v>109.24</v>
      </c>
      <c r="H74" s="16">
        <f t="shared" si="3"/>
        <v>18.489999999999995</v>
      </c>
      <c r="I74" s="20">
        <v>90.75</v>
      </c>
      <c r="J74" s="16">
        <f t="shared" si="4"/>
        <v>5854.367630904431</v>
      </c>
      <c r="K74" s="16">
        <f t="shared" si="5"/>
        <v>7047.174876033057</v>
      </c>
      <c r="L74" s="16">
        <v>639531.12</v>
      </c>
      <c r="M74" s="25"/>
      <c r="N74" s="26" t="s">
        <v>21</v>
      </c>
      <c r="O74" s="27" t="s">
        <v>22</v>
      </c>
    </row>
    <row r="75" spans="1:27" s="2" customFormat="1" ht="24.75" customHeight="1">
      <c r="A75" s="12">
        <v>70</v>
      </c>
      <c r="B75" s="12" t="s">
        <v>19</v>
      </c>
      <c r="C75" s="18">
        <v>2102</v>
      </c>
      <c r="D75" s="13">
        <v>21</v>
      </c>
      <c r="E75" s="14" t="s">
        <v>23</v>
      </c>
      <c r="F75" s="19">
        <v>3</v>
      </c>
      <c r="G75" s="20">
        <v>97.37</v>
      </c>
      <c r="H75" s="16">
        <f t="shared" si="3"/>
        <v>16.480000000000004</v>
      </c>
      <c r="I75" s="20">
        <v>80.89</v>
      </c>
      <c r="J75" s="16">
        <f t="shared" si="4"/>
        <v>5893.820683988907</v>
      </c>
      <c r="K75" s="16">
        <f t="shared" si="5"/>
        <v>7094.589195203362</v>
      </c>
      <c r="L75" s="16">
        <v>573881.32</v>
      </c>
      <c r="M75" s="25"/>
      <c r="N75" s="28" t="s">
        <v>21</v>
      </c>
      <c r="O75" s="27" t="s">
        <v>22</v>
      </c>
      <c r="Z75" s="2">
        <f>X75*$X$2</f>
        <v>0</v>
      </c>
      <c r="AA75" s="2">
        <f>Y75-Z75</f>
        <v>0</v>
      </c>
    </row>
    <row r="76" spans="1:27" s="2" customFormat="1" ht="24.75" customHeight="1">
      <c r="A76" s="12">
        <v>71</v>
      </c>
      <c r="B76" s="12" t="s">
        <v>19</v>
      </c>
      <c r="C76" s="18">
        <v>2105</v>
      </c>
      <c r="D76" s="13">
        <v>21</v>
      </c>
      <c r="E76" s="14" t="s">
        <v>23</v>
      </c>
      <c r="F76" s="19">
        <v>3</v>
      </c>
      <c r="G76" s="20">
        <v>97.37</v>
      </c>
      <c r="H76" s="16">
        <f t="shared" si="3"/>
        <v>16.480000000000004</v>
      </c>
      <c r="I76" s="20">
        <v>80.89</v>
      </c>
      <c r="J76" s="16">
        <f t="shared" si="4"/>
        <v>5815.376810105781</v>
      </c>
      <c r="K76" s="16">
        <f t="shared" si="5"/>
        <v>7000.163679070342</v>
      </c>
      <c r="L76" s="16">
        <v>566243.24</v>
      </c>
      <c r="M76" s="25"/>
      <c r="N76" s="28" t="s">
        <v>21</v>
      </c>
      <c r="O76" s="27" t="s">
        <v>22</v>
      </c>
      <c r="Z76" s="2">
        <f>X76*$X$2</f>
        <v>0</v>
      </c>
      <c r="AA76" s="2">
        <f>Y76-Z76</f>
        <v>0</v>
      </c>
    </row>
    <row r="77" spans="1:15" s="2" customFormat="1" ht="24.75" customHeight="1">
      <c r="A77" s="12">
        <v>72</v>
      </c>
      <c r="B77" s="12" t="s">
        <v>19</v>
      </c>
      <c r="C77" s="18">
        <v>2106</v>
      </c>
      <c r="D77" s="13">
        <v>21</v>
      </c>
      <c r="E77" s="14" t="s">
        <v>20</v>
      </c>
      <c r="F77" s="19">
        <v>3</v>
      </c>
      <c r="G77" s="20">
        <v>108.23</v>
      </c>
      <c r="H77" s="16">
        <f t="shared" si="3"/>
        <v>18.320000000000007</v>
      </c>
      <c r="I77" s="20">
        <v>89.91</v>
      </c>
      <c r="J77" s="16">
        <f t="shared" si="4"/>
        <v>5891.348701838677</v>
      </c>
      <c r="K77" s="16">
        <f t="shared" si="5"/>
        <v>7091.7658769881</v>
      </c>
      <c r="L77" s="16">
        <v>637620.67</v>
      </c>
      <c r="M77" s="25"/>
      <c r="N77" s="26" t="s">
        <v>21</v>
      </c>
      <c r="O77" s="27" t="s">
        <v>22</v>
      </c>
    </row>
    <row r="78" spans="1:15" s="2" customFormat="1" ht="24.75" customHeight="1">
      <c r="A78" s="12">
        <v>73</v>
      </c>
      <c r="B78" s="12" t="s">
        <v>19</v>
      </c>
      <c r="C78" s="18">
        <v>2201</v>
      </c>
      <c r="D78" s="13">
        <v>22</v>
      </c>
      <c r="E78" s="14" t="s">
        <v>20</v>
      </c>
      <c r="F78" s="19">
        <v>3</v>
      </c>
      <c r="G78" s="20">
        <v>109.24</v>
      </c>
      <c r="H78" s="16">
        <f t="shared" si="3"/>
        <v>18.489999999999995</v>
      </c>
      <c r="I78" s="20">
        <v>90.75</v>
      </c>
      <c r="J78" s="16">
        <f t="shared" si="4"/>
        <v>5854.367630904431</v>
      </c>
      <c r="K78" s="16">
        <f t="shared" si="5"/>
        <v>7047.174876033057</v>
      </c>
      <c r="L78" s="16">
        <v>639531.12</v>
      </c>
      <c r="M78" s="25"/>
      <c r="N78" s="26" t="s">
        <v>21</v>
      </c>
      <c r="O78" s="27" t="s">
        <v>22</v>
      </c>
    </row>
    <row r="79" spans="1:15" s="2" customFormat="1" ht="24.75" customHeight="1">
      <c r="A79" s="12">
        <v>74</v>
      </c>
      <c r="B79" s="12" t="s">
        <v>19</v>
      </c>
      <c r="C79" s="18">
        <v>2206</v>
      </c>
      <c r="D79" s="13">
        <v>22</v>
      </c>
      <c r="E79" s="14" t="s">
        <v>20</v>
      </c>
      <c r="F79" s="19">
        <v>3</v>
      </c>
      <c r="G79" s="20">
        <v>108.23</v>
      </c>
      <c r="H79" s="16">
        <f t="shared" si="3"/>
        <v>18.320000000000007</v>
      </c>
      <c r="I79" s="20">
        <v>89.91</v>
      </c>
      <c r="J79" s="16">
        <f t="shared" si="4"/>
        <v>6390.273214450707</v>
      </c>
      <c r="K79" s="16">
        <f t="shared" si="5"/>
        <v>7692.350906462018</v>
      </c>
      <c r="L79" s="16">
        <v>691619.27</v>
      </c>
      <c r="M79" s="25"/>
      <c r="N79" s="26" t="s">
        <v>21</v>
      </c>
      <c r="O79" s="27" t="s">
        <v>22</v>
      </c>
    </row>
    <row r="80" spans="1:15" s="2" customFormat="1" ht="24.75" customHeight="1">
      <c r="A80" s="12">
        <v>75</v>
      </c>
      <c r="B80" s="12" t="s">
        <v>19</v>
      </c>
      <c r="C80" s="18">
        <v>2301</v>
      </c>
      <c r="D80" s="13">
        <v>23</v>
      </c>
      <c r="E80" s="14" t="s">
        <v>20</v>
      </c>
      <c r="F80" s="19">
        <v>3</v>
      </c>
      <c r="G80" s="20">
        <v>109.24</v>
      </c>
      <c r="H80" s="16">
        <f t="shared" si="3"/>
        <v>18.489999999999995</v>
      </c>
      <c r="I80" s="20">
        <v>90.75</v>
      </c>
      <c r="J80" s="16">
        <f t="shared" si="4"/>
        <v>5824.780300256317</v>
      </c>
      <c r="K80" s="16">
        <f t="shared" si="5"/>
        <v>7011.559228650138</v>
      </c>
      <c r="L80" s="16">
        <v>636299</v>
      </c>
      <c r="M80" s="25"/>
      <c r="N80" s="26" t="s">
        <v>21</v>
      </c>
      <c r="O80" s="27" t="s">
        <v>22</v>
      </c>
    </row>
    <row r="81" spans="1:27" s="2" customFormat="1" ht="24.75" customHeight="1">
      <c r="A81" s="12">
        <v>76</v>
      </c>
      <c r="B81" s="12" t="s">
        <v>19</v>
      </c>
      <c r="C81" s="18">
        <v>2302</v>
      </c>
      <c r="D81" s="13">
        <v>23</v>
      </c>
      <c r="E81" s="14" t="s">
        <v>23</v>
      </c>
      <c r="F81" s="19">
        <v>3</v>
      </c>
      <c r="G81" s="20">
        <v>97.37</v>
      </c>
      <c r="H81" s="16">
        <f t="shared" si="3"/>
        <v>16.480000000000004</v>
      </c>
      <c r="I81" s="20">
        <v>80.89</v>
      </c>
      <c r="J81" s="16">
        <f t="shared" si="4"/>
        <v>5426.730101674027</v>
      </c>
      <c r="K81" s="16">
        <f t="shared" si="5"/>
        <v>6532.336629991346</v>
      </c>
      <c r="L81" s="16">
        <v>528400.71</v>
      </c>
      <c r="M81" s="25"/>
      <c r="N81" s="28" t="s">
        <v>21</v>
      </c>
      <c r="O81" s="27" t="s">
        <v>22</v>
      </c>
      <c r="Z81" s="2">
        <f>X81*$X$2</f>
        <v>0</v>
      </c>
      <c r="AA81" s="2">
        <f>Y81-Z81</f>
        <v>0</v>
      </c>
    </row>
    <row r="82" spans="1:15" s="2" customFormat="1" ht="24.75" customHeight="1">
      <c r="A82" s="12">
        <v>77</v>
      </c>
      <c r="B82" s="12" t="s">
        <v>19</v>
      </c>
      <c r="C82" s="18">
        <v>2305</v>
      </c>
      <c r="D82" s="13">
        <v>23</v>
      </c>
      <c r="E82" s="14" t="s">
        <v>23</v>
      </c>
      <c r="F82" s="19">
        <v>3</v>
      </c>
      <c r="G82" s="20">
        <v>97.37</v>
      </c>
      <c r="H82" s="16">
        <f t="shared" si="3"/>
        <v>16.480000000000004</v>
      </c>
      <c r="I82" s="20">
        <v>80.89</v>
      </c>
      <c r="J82" s="16">
        <f t="shared" si="4"/>
        <v>5655.954914244633</v>
      </c>
      <c r="K82" s="16">
        <f t="shared" si="5"/>
        <v>6808.262207936704</v>
      </c>
      <c r="L82" s="16">
        <v>550720.33</v>
      </c>
      <c r="M82" s="25"/>
      <c r="N82" s="28" t="s">
        <v>21</v>
      </c>
      <c r="O82" s="27" t="s">
        <v>22</v>
      </c>
    </row>
    <row r="83" spans="1:15" s="2" customFormat="1" ht="24.75" customHeight="1">
      <c r="A83" s="12">
        <v>78</v>
      </c>
      <c r="B83" s="12" t="s">
        <v>19</v>
      </c>
      <c r="C83" s="18">
        <v>2306</v>
      </c>
      <c r="D83" s="13">
        <v>23</v>
      </c>
      <c r="E83" s="14" t="s">
        <v>20</v>
      </c>
      <c r="F83" s="19">
        <v>3</v>
      </c>
      <c r="G83" s="20">
        <v>108.23</v>
      </c>
      <c r="H83" s="16">
        <f t="shared" si="3"/>
        <v>18.320000000000007</v>
      </c>
      <c r="I83" s="20">
        <v>89.91</v>
      </c>
      <c r="J83" s="16">
        <f t="shared" si="4"/>
        <v>5861.759124087591</v>
      </c>
      <c r="K83" s="16">
        <f t="shared" si="5"/>
        <v>7056.147147147147</v>
      </c>
      <c r="L83" s="16">
        <v>634418.19</v>
      </c>
      <c r="M83" s="25"/>
      <c r="N83" s="26" t="s">
        <v>21</v>
      </c>
      <c r="O83" s="27" t="s">
        <v>22</v>
      </c>
    </row>
    <row r="84" spans="1:15" s="2" customFormat="1" ht="24.75" customHeight="1">
      <c r="A84" s="12">
        <v>79</v>
      </c>
      <c r="B84" s="12" t="s">
        <v>19</v>
      </c>
      <c r="C84" s="18">
        <v>2401</v>
      </c>
      <c r="D84" s="13">
        <v>24</v>
      </c>
      <c r="E84" s="14" t="s">
        <v>20</v>
      </c>
      <c r="F84" s="19">
        <v>3</v>
      </c>
      <c r="G84" s="20">
        <v>109.24</v>
      </c>
      <c r="H84" s="16">
        <f t="shared" si="3"/>
        <v>18.489999999999995</v>
      </c>
      <c r="I84" s="20">
        <v>90.75</v>
      </c>
      <c r="J84" s="16">
        <f t="shared" si="4"/>
        <v>5824.780300256317</v>
      </c>
      <c r="K84" s="16">
        <f t="shared" si="5"/>
        <v>7011.559228650138</v>
      </c>
      <c r="L84" s="16">
        <v>636299</v>
      </c>
      <c r="M84" s="25"/>
      <c r="N84" s="26" t="s">
        <v>21</v>
      </c>
      <c r="O84" s="27" t="s">
        <v>22</v>
      </c>
    </row>
    <row r="85" spans="1:15" s="2" customFormat="1" ht="24.75" customHeight="1">
      <c r="A85" s="12">
        <v>80</v>
      </c>
      <c r="B85" s="12" t="s">
        <v>19</v>
      </c>
      <c r="C85" s="18">
        <v>2402</v>
      </c>
      <c r="D85" s="13">
        <v>24</v>
      </c>
      <c r="E85" s="14" t="s">
        <v>23</v>
      </c>
      <c r="F85" s="19">
        <v>3</v>
      </c>
      <c r="G85" s="20">
        <v>97.37</v>
      </c>
      <c r="H85" s="16">
        <f t="shared" si="3"/>
        <v>16.480000000000004</v>
      </c>
      <c r="I85" s="20">
        <v>80.89</v>
      </c>
      <c r="J85" s="16">
        <f t="shared" si="4"/>
        <v>5891.09325254185</v>
      </c>
      <c r="K85" s="16">
        <f t="shared" si="5"/>
        <v>7091.3060946965015</v>
      </c>
      <c r="L85" s="16">
        <v>573615.75</v>
      </c>
      <c r="M85" s="25"/>
      <c r="N85" s="26" t="s">
        <v>21</v>
      </c>
      <c r="O85" s="27" t="s">
        <v>22</v>
      </c>
    </row>
    <row r="86" spans="1:15" s="2" customFormat="1" ht="24.75" customHeight="1">
      <c r="A86" s="12">
        <v>81</v>
      </c>
      <c r="B86" s="12" t="s">
        <v>19</v>
      </c>
      <c r="C86" s="18">
        <v>2405</v>
      </c>
      <c r="D86" s="13">
        <v>24</v>
      </c>
      <c r="E86" s="14" t="s">
        <v>23</v>
      </c>
      <c r="F86" s="19">
        <v>3</v>
      </c>
      <c r="G86" s="20">
        <v>97.37</v>
      </c>
      <c r="H86" s="16">
        <f t="shared" si="3"/>
        <v>16.480000000000004</v>
      </c>
      <c r="I86" s="20">
        <v>80.89</v>
      </c>
      <c r="J86" s="16">
        <f t="shared" si="4"/>
        <v>5873.220088322892</v>
      </c>
      <c r="K86" s="16">
        <f t="shared" si="5"/>
        <v>7069.791568797131</v>
      </c>
      <c r="L86" s="16">
        <v>571875.44</v>
      </c>
      <c r="M86" s="25"/>
      <c r="N86" s="26" t="s">
        <v>21</v>
      </c>
      <c r="O86" s="27" t="s">
        <v>22</v>
      </c>
    </row>
    <row r="87" spans="1:15" s="2" customFormat="1" ht="24.75" customHeight="1">
      <c r="A87" s="12">
        <v>82</v>
      </c>
      <c r="B87" s="12" t="s">
        <v>19</v>
      </c>
      <c r="C87" s="18">
        <v>2406</v>
      </c>
      <c r="D87" s="13">
        <v>24</v>
      </c>
      <c r="E87" s="14" t="s">
        <v>20</v>
      </c>
      <c r="F87" s="19">
        <v>3</v>
      </c>
      <c r="G87" s="20">
        <v>108.23</v>
      </c>
      <c r="H87" s="16">
        <f t="shared" si="3"/>
        <v>18.320000000000007</v>
      </c>
      <c r="I87" s="20">
        <v>89.91</v>
      </c>
      <c r="J87" s="16">
        <f t="shared" si="4"/>
        <v>5861.759124087591</v>
      </c>
      <c r="K87" s="16">
        <f t="shared" si="5"/>
        <v>7056.147147147147</v>
      </c>
      <c r="L87" s="16">
        <v>634418.19</v>
      </c>
      <c r="M87" s="25"/>
      <c r="N87" s="26" t="s">
        <v>21</v>
      </c>
      <c r="O87" s="27" t="s">
        <v>22</v>
      </c>
    </row>
    <row r="88" spans="1:15" s="2" customFormat="1" ht="24.75" customHeight="1">
      <c r="A88" s="12">
        <v>83</v>
      </c>
      <c r="B88" s="12" t="s">
        <v>19</v>
      </c>
      <c r="C88" s="18">
        <v>2501</v>
      </c>
      <c r="D88" s="13">
        <v>25</v>
      </c>
      <c r="E88" s="14" t="s">
        <v>20</v>
      </c>
      <c r="F88" s="19">
        <v>3</v>
      </c>
      <c r="G88" s="20">
        <v>109.24</v>
      </c>
      <c r="H88" s="16">
        <f t="shared" si="3"/>
        <v>18.489999999999995</v>
      </c>
      <c r="I88" s="20">
        <v>90.75</v>
      </c>
      <c r="J88" s="16">
        <f t="shared" si="4"/>
        <v>5795.185371658734</v>
      </c>
      <c r="K88" s="16">
        <f t="shared" si="5"/>
        <v>6975.934435261708</v>
      </c>
      <c r="L88" s="16">
        <v>633066.05</v>
      </c>
      <c r="M88" s="25"/>
      <c r="N88" s="26" t="s">
        <v>21</v>
      </c>
      <c r="O88" s="27" t="s">
        <v>22</v>
      </c>
    </row>
    <row r="89" spans="1:15" s="2" customFormat="1" ht="24.75" customHeight="1">
      <c r="A89" s="12">
        <v>84</v>
      </c>
      <c r="B89" s="12" t="s">
        <v>19</v>
      </c>
      <c r="C89" s="18">
        <v>2506</v>
      </c>
      <c r="D89" s="13">
        <v>25</v>
      </c>
      <c r="E89" s="14" t="s">
        <v>20</v>
      </c>
      <c r="F89" s="19">
        <v>3</v>
      </c>
      <c r="G89" s="20">
        <v>108.23</v>
      </c>
      <c r="H89" s="16">
        <f aca="true" t="shared" si="6" ref="H89:H113">G89-I89</f>
        <v>18.320000000000007</v>
      </c>
      <c r="I89" s="20">
        <v>89.91</v>
      </c>
      <c r="J89" s="16">
        <f aca="true" t="shared" si="7" ref="J89:J114">L89/G89</f>
        <v>5832.177215189873</v>
      </c>
      <c r="K89" s="16">
        <f aca="true" t="shared" si="8" ref="K89:K114">L89/I89</f>
        <v>7020.537648759871</v>
      </c>
      <c r="L89" s="16">
        <v>631216.54</v>
      </c>
      <c r="M89" s="25"/>
      <c r="N89" s="26" t="s">
        <v>21</v>
      </c>
      <c r="O89" s="27" t="s">
        <v>22</v>
      </c>
    </row>
    <row r="90" spans="1:15" s="2" customFormat="1" ht="24.75" customHeight="1">
      <c r="A90" s="12">
        <v>85</v>
      </c>
      <c r="B90" s="12" t="s">
        <v>19</v>
      </c>
      <c r="C90" s="18">
        <v>2601</v>
      </c>
      <c r="D90" s="13">
        <v>26</v>
      </c>
      <c r="E90" s="14" t="s">
        <v>20</v>
      </c>
      <c r="F90" s="19">
        <v>3</v>
      </c>
      <c r="G90" s="20">
        <v>109.24</v>
      </c>
      <c r="H90" s="16">
        <f t="shared" si="6"/>
        <v>18.489999999999995</v>
      </c>
      <c r="I90" s="20">
        <v>90.75</v>
      </c>
      <c r="J90" s="16">
        <f t="shared" si="7"/>
        <v>5795.185371658734</v>
      </c>
      <c r="K90" s="16">
        <f t="shared" si="8"/>
        <v>6975.934435261708</v>
      </c>
      <c r="L90" s="16">
        <v>633066.05</v>
      </c>
      <c r="M90" s="25"/>
      <c r="N90" s="26" t="s">
        <v>21</v>
      </c>
      <c r="O90" s="27" t="s">
        <v>22</v>
      </c>
    </row>
    <row r="91" spans="1:27" s="2" customFormat="1" ht="24.75" customHeight="1">
      <c r="A91" s="12">
        <v>86</v>
      </c>
      <c r="B91" s="12" t="s">
        <v>19</v>
      </c>
      <c r="C91" s="18">
        <v>2602</v>
      </c>
      <c r="D91" s="13">
        <v>26</v>
      </c>
      <c r="E91" s="14" t="s">
        <v>23</v>
      </c>
      <c r="F91" s="19">
        <v>3</v>
      </c>
      <c r="G91" s="20">
        <v>97.37</v>
      </c>
      <c r="H91" s="16">
        <f t="shared" si="6"/>
        <v>16.480000000000004</v>
      </c>
      <c r="I91" s="20">
        <v>80.89</v>
      </c>
      <c r="J91" s="16">
        <f t="shared" si="7"/>
        <v>6590.872239909622</v>
      </c>
      <c r="K91" s="16">
        <f t="shared" si="8"/>
        <v>7933.653480034614</v>
      </c>
      <c r="L91" s="16">
        <v>641753.23</v>
      </c>
      <c r="M91" s="25"/>
      <c r="N91" s="28" t="s">
        <v>21</v>
      </c>
      <c r="O91" s="27" t="s">
        <v>22</v>
      </c>
      <c r="Z91" s="2">
        <f>X91*$X$2</f>
        <v>0</v>
      </c>
      <c r="AA91" s="2">
        <f>Y91-Z91</f>
        <v>0</v>
      </c>
    </row>
    <row r="92" spans="1:27" s="2" customFormat="1" ht="24.75" customHeight="1">
      <c r="A92" s="12">
        <v>87</v>
      </c>
      <c r="B92" s="12" t="s">
        <v>19</v>
      </c>
      <c r="C92" s="18">
        <v>2605</v>
      </c>
      <c r="D92" s="13">
        <v>26</v>
      </c>
      <c r="E92" s="14" t="s">
        <v>23</v>
      </c>
      <c r="F92" s="19">
        <v>3</v>
      </c>
      <c r="G92" s="20">
        <v>97.37</v>
      </c>
      <c r="H92" s="16">
        <f t="shared" si="6"/>
        <v>16.480000000000004</v>
      </c>
      <c r="I92" s="20">
        <v>80.89</v>
      </c>
      <c r="J92" s="16">
        <f t="shared" si="7"/>
        <v>5569.171921536407</v>
      </c>
      <c r="K92" s="16">
        <f t="shared" si="8"/>
        <v>6703.798615403634</v>
      </c>
      <c r="L92" s="16">
        <v>542270.27</v>
      </c>
      <c r="M92" s="25"/>
      <c r="N92" s="28" t="s">
        <v>21</v>
      </c>
      <c r="O92" s="27" t="s">
        <v>22</v>
      </c>
      <c r="Z92" s="2">
        <f>X92*$X$2</f>
        <v>0</v>
      </c>
      <c r="AA92" s="2">
        <f>Y92-Z92</f>
        <v>0</v>
      </c>
    </row>
    <row r="93" spans="1:15" s="2" customFormat="1" ht="24.75" customHeight="1">
      <c r="A93" s="12">
        <v>88</v>
      </c>
      <c r="B93" s="12" t="s">
        <v>19</v>
      </c>
      <c r="C93" s="18">
        <v>2606</v>
      </c>
      <c r="D93" s="13">
        <v>26</v>
      </c>
      <c r="E93" s="14" t="s">
        <v>20</v>
      </c>
      <c r="F93" s="19">
        <v>3</v>
      </c>
      <c r="G93" s="20">
        <v>108.23</v>
      </c>
      <c r="H93" s="16">
        <f t="shared" si="6"/>
        <v>18.320000000000007</v>
      </c>
      <c r="I93" s="20">
        <v>89.91</v>
      </c>
      <c r="J93" s="16">
        <f t="shared" si="7"/>
        <v>5832.177215189873</v>
      </c>
      <c r="K93" s="16">
        <f t="shared" si="8"/>
        <v>7020.537648759871</v>
      </c>
      <c r="L93" s="16">
        <v>631216.54</v>
      </c>
      <c r="M93" s="25"/>
      <c r="N93" s="26" t="s">
        <v>21</v>
      </c>
      <c r="O93" s="27" t="s">
        <v>22</v>
      </c>
    </row>
    <row r="94" spans="1:15" s="2" customFormat="1" ht="24.75" customHeight="1">
      <c r="A94" s="12">
        <v>89</v>
      </c>
      <c r="B94" s="12" t="s">
        <v>19</v>
      </c>
      <c r="C94" s="18">
        <v>2701</v>
      </c>
      <c r="D94" s="13">
        <v>27</v>
      </c>
      <c r="E94" s="14" t="s">
        <v>20</v>
      </c>
      <c r="F94" s="19">
        <v>3</v>
      </c>
      <c r="G94" s="20">
        <v>109.24</v>
      </c>
      <c r="H94" s="16">
        <f t="shared" si="6"/>
        <v>18.489999999999995</v>
      </c>
      <c r="I94" s="20">
        <v>90.75</v>
      </c>
      <c r="J94" s="16">
        <f t="shared" si="7"/>
        <v>5765.605547418529</v>
      </c>
      <c r="K94" s="16">
        <f t="shared" si="8"/>
        <v>6940.32782369146</v>
      </c>
      <c r="L94" s="16">
        <v>629834.75</v>
      </c>
      <c r="M94" s="25"/>
      <c r="N94" s="26" t="s">
        <v>21</v>
      </c>
      <c r="O94" s="27" t="s">
        <v>22</v>
      </c>
    </row>
    <row r="95" spans="1:15" s="2" customFormat="1" ht="24.75" customHeight="1">
      <c r="A95" s="12">
        <v>90</v>
      </c>
      <c r="B95" s="12" t="s">
        <v>19</v>
      </c>
      <c r="C95" s="18">
        <v>2705</v>
      </c>
      <c r="D95" s="13">
        <v>27</v>
      </c>
      <c r="E95" s="14" t="s">
        <v>23</v>
      </c>
      <c r="F95" s="19">
        <v>3</v>
      </c>
      <c r="G95" s="20">
        <v>97.37</v>
      </c>
      <c r="H95" s="16">
        <f t="shared" si="6"/>
        <v>16.480000000000004</v>
      </c>
      <c r="I95" s="20">
        <v>80.89</v>
      </c>
      <c r="J95" s="16">
        <f t="shared" si="7"/>
        <v>5779.84779706275</v>
      </c>
      <c r="K95" s="16">
        <f t="shared" si="8"/>
        <v>6957.396217084931</v>
      </c>
      <c r="L95" s="16">
        <v>562783.78</v>
      </c>
      <c r="M95" s="25"/>
      <c r="N95" s="26" t="s">
        <v>21</v>
      </c>
      <c r="O95" s="27" t="s">
        <v>22</v>
      </c>
    </row>
    <row r="96" spans="1:15" s="2" customFormat="1" ht="24.75" customHeight="1">
      <c r="A96" s="12">
        <v>91</v>
      </c>
      <c r="B96" s="12" t="s">
        <v>19</v>
      </c>
      <c r="C96" s="18">
        <v>2801</v>
      </c>
      <c r="D96" s="13">
        <v>28</v>
      </c>
      <c r="E96" s="14" t="s">
        <v>20</v>
      </c>
      <c r="F96" s="19">
        <v>3</v>
      </c>
      <c r="G96" s="20">
        <v>109.24</v>
      </c>
      <c r="H96" s="16">
        <f t="shared" si="6"/>
        <v>18.489999999999995</v>
      </c>
      <c r="I96" s="20">
        <v>90.75</v>
      </c>
      <c r="J96" s="16">
        <f t="shared" si="7"/>
        <v>5765.605547418529</v>
      </c>
      <c r="K96" s="16">
        <f t="shared" si="8"/>
        <v>6940.32782369146</v>
      </c>
      <c r="L96" s="16">
        <v>629834.75</v>
      </c>
      <c r="M96" s="25"/>
      <c r="N96" s="26" t="s">
        <v>21</v>
      </c>
      <c r="O96" s="27" t="s">
        <v>22</v>
      </c>
    </row>
    <row r="97" spans="1:15" s="2" customFormat="1" ht="24.75" customHeight="1">
      <c r="A97" s="12">
        <v>92</v>
      </c>
      <c r="B97" s="12" t="s">
        <v>19</v>
      </c>
      <c r="C97" s="18">
        <v>2805</v>
      </c>
      <c r="D97" s="13">
        <v>28</v>
      </c>
      <c r="E97" s="14" t="s">
        <v>23</v>
      </c>
      <c r="F97" s="19">
        <v>3</v>
      </c>
      <c r="G97" s="20">
        <v>97.37</v>
      </c>
      <c r="H97" s="16">
        <f t="shared" si="6"/>
        <v>16.480000000000004</v>
      </c>
      <c r="I97" s="20">
        <v>80.89</v>
      </c>
      <c r="J97" s="16">
        <f t="shared" si="7"/>
        <v>5594.503235082674</v>
      </c>
      <c r="K97" s="16">
        <f t="shared" si="8"/>
        <v>6734.290765236741</v>
      </c>
      <c r="L97" s="16">
        <v>544736.78</v>
      </c>
      <c r="M97" s="25"/>
      <c r="N97" s="28" t="s">
        <v>21</v>
      </c>
      <c r="O97" s="27" t="s">
        <v>22</v>
      </c>
    </row>
    <row r="98" spans="1:15" s="2" customFormat="1" ht="24.75" customHeight="1">
      <c r="A98" s="12">
        <v>93</v>
      </c>
      <c r="B98" s="12" t="s">
        <v>19</v>
      </c>
      <c r="C98" s="18">
        <v>2806</v>
      </c>
      <c r="D98" s="13">
        <v>28</v>
      </c>
      <c r="E98" s="14" t="s">
        <v>20</v>
      </c>
      <c r="F98" s="19">
        <v>3</v>
      </c>
      <c r="G98" s="20">
        <v>108.23</v>
      </c>
      <c r="H98" s="16">
        <f t="shared" si="6"/>
        <v>18.320000000000007</v>
      </c>
      <c r="I98" s="20">
        <v>89.91</v>
      </c>
      <c r="J98" s="16">
        <f t="shared" si="7"/>
        <v>5802.580060981243</v>
      </c>
      <c r="K98" s="16">
        <f t="shared" si="8"/>
        <v>6984.909798687577</v>
      </c>
      <c r="L98" s="16">
        <v>628013.24</v>
      </c>
      <c r="M98" s="25"/>
      <c r="N98" s="26" t="s">
        <v>21</v>
      </c>
      <c r="O98" s="27" t="s">
        <v>22</v>
      </c>
    </row>
    <row r="99" spans="1:15" s="2" customFormat="1" ht="24.75" customHeight="1">
      <c r="A99" s="12">
        <v>94</v>
      </c>
      <c r="B99" s="12" t="s">
        <v>19</v>
      </c>
      <c r="C99" s="18">
        <v>2901</v>
      </c>
      <c r="D99" s="13">
        <v>29</v>
      </c>
      <c r="E99" s="14" t="s">
        <v>20</v>
      </c>
      <c r="F99" s="19">
        <v>3</v>
      </c>
      <c r="G99" s="20">
        <v>109.24</v>
      </c>
      <c r="H99" s="16">
        <f t="shared" si="6"/>
        <v>18.489999999999995</v>
      </c>
      <c r="I99" s="20">
        <v>90.75</v>
      </c>
      <c r="J99" s="16">
        <f t="shared" si="7"/>
        <v>5736.018216770414</v>
      </c>
      <c r="K99" s="16">
        <f t="shared" si="8"/>
        <v>6904.71217630854</v>
      </c>
      <c r="L99" s="16">
        <v>626602.63</v>
      </c>
      <c r="M99" s="25"/>
      <c r="N99" s="26" t="s">
        <v>21</v>
      </c>
      <c r="O99" s="27" t="s">
        <v>22</v>
      </c>
    </row>
    <row r="100" spans="1:27" s="2" customFormat="1" ht="24.75" customHeight="1">
      <c r="A100" s="12">
        <v>95</v>
      </c>
      <c r="B100" s="12" t="s">
        <v>19</v>
      </c>
      <c r="C100" s="18">
        <v>2902</v>
      </c>
      <c r="D100" s="13">
        <v>29</v>
      </c>
      <c r="E100" s="14" t="s">
        <v>23</v>
      </c>
      <c r="F100" s="19">
        <v>3</v>
      </c>
      <c r="G100" s="20">
        <v>97.37</v>
      </c>
      <c r="H100" s="16">
        <f t="shared" si="6"/>
        <v>16.480000000000004</v>
      </c>
      <c r="I100" s="20">
        <v>80.89</v>
      </c>
      <c r="J100" s="16">
        <f t="shared" si="7"/>
        <v>5768.298449214337</v>
      </c>
      <c r="K100" s="16">
        <f t="shared" si="8"/>
        <v>6943.493880578563</v>
      </c>
      <c r="L100" s="16">
        <v>561659.22</v>
      </c>
      <c r="M100" s="25"/>
      <c r="N100" s="28" t="s">
        <v>21</v>
      </c>
      <c r="O100" s="27" t="s">
        <v>22</v>
      </c>
      <c r="Z100" s="2">
        <f>X100*$X$2</f>
        <v>0</v>
      </c>
      <c r="AA100" s="2">
        <f>Y100-Z100</f>
        <v>0</v>
      </c>
    </row>
    <row r="101" spans="1:15" s="2" customFormat="1" ht="24.75" customHeight="1">
      <c r="A101" s="12">
        <v>96</v>
      </c>
      <c r="B101" s="12" t="s">
        <v>19</v>
      </c>
      <c r="C101" s="18">
        <v>2904</v>
      </c>
      <c r="D101" s="13">
        <v>29</v>
      </c>
      <c r="E101" s="14" t="s">
        <v>20</v>
      </c>
      <c r="F101" s="19">
        <v>3</v>
      </c>
      <c r="G101" s="20">
        <v>120.67</v>
      </c>
      <c r="H101" s="16">
        <f t="shared" si="6"/>
        <v>20.42</v>
      </c>
      <c r="I101" s="20">
        <v>100.25</v>
      </c>
      <c r="J101" s="16">
        <f t="shared" si="7"/>
        <v>5664.261705477749</v>
      </c>
      <c r="K101" s="16">
        <f t="shared" si="8"/>
        <v>6818.019551122195</v>
      </c>
      <c r="L101" s="16">
        <v>683506.46</v>
      </c>
      <c r="M101" s="25"/>
      <c r="N101" s="26" t="s">
        <v>21</v>
      </c>
      <c r="O101" s="27" t="s">
        <v>22</v>
      </c>
    </row>
    <row r="102" spans="1:15" s="2" customFormat="1" ht="24.75" customHeight="1">
      <c r="A102" s="12">
        <v>97</v>
      </c>
      <c r="B102" s="12" t="s">
        <v>19</v>
      </c>
      <c r="C102" s="18">
        <v>2906</v>
      </c>
      <c r="D102" s="13">
        <v>29</v>
      </c>
      <c r="E102" s="14" t="s">
        <v>20</v>
      </c>
      <c r="F102" s="19">
        <v>3</v>
      </c>
      <c r="G102" s="20">
        <v>108.23</v>
      </c>
      <c r="H102" s="16">
        <f t="shared" si="6"/>
        <v>18.320000000000007</v>
      </c>
      <c r="I102" s="20">
        <v>89.91</v>
      </c>
      <c r="J102" s="16">
        <f t="shared" si="7"/>
        <v>5773.00572854107</v>
      </c>
      <c r="K102" s="16">
        <f t="shared" si="8"/>
        <v>6949.309420531644</v>
      </c>
      <c r="L102" s="16">
        <v>624812.41</v>
      </c>
      <c r="M102" s="25"/>
      <c r="N102" s="26" t="s">
        <v>21</v>
      </c>
      <c r="O102" s="27" t="s">
        <v>22</v>
      </c>
    </row>
    <row r="103" spans="1:15" s="2" customFormat="1" ht="24.75" customHeight="1">
      <c r="A103" s="12">
        <v>98</v>
      </c>
      <c r="B103" s="12" t="s">
        <v>19</v>
      </c>
      <c r="C103" s="18">
        <v>3001</v>
      </c>
      <c r="D103" s="13">
        <v>30</v>
      </c>
      <c r="E103" s="14" t="s">
        <v>20</v>
      </c>
      <c r="F103" s="19">
        <v>3</v>
      </c>
      <c r="G103" s="20">
        <v>109.24</v>
      </c>
      <c r="H103" s="16">
        <f t="shared" si="6"/>
        <v>18.489999999999995</v>
      </c>
      <c r="I103" s="20">
        <v>90.75</v>
      </c>
      <c r="J103" s="16">
        <f t="shared" si="7"/>
        <v>5736.018216770414</v>
      </c>
      <c r="K103" s="16">
        <f t="shared" si="8"/>
        <v>6904.71217630854</v>
      </c>
      <c r="L103" s="16">
        <v>626602.63</v>
      </c>
      <c r="M103" s="25"/>
      <c r="N103" s="26" t="s">
        <v>21</v>
      </c>
      <c r="O103" s="27" t="s">
        <v>22</v>
      </c>
    </row>
    <row r="104" spans="1:15" s="2" customFormat="1" ht="24.75" customHeight="1">
      <c r="A104" s="12">
        <v>99</v>
      </c>
      <c r="B104" s="12" t="s">
        <v>19</v>
      </c>
      <c r="C104" s="18">
        <v>3006</v>
      </c>
      <c r="D104" s="13">
        <v>30</v>
      </c>
      <c r="E104" s="14" t="s">
        <v>20</v>
      </c>
      <c r="F104" s="19">
        <v>3</v>
      </c>
      <c r="G104" s="20">
        <v>108.23</v>
      </c>
      <c r="H104" s="16">
        <f>G104-I104</f>
        <v>18.320000000000007</v>
      </c>
      <c r="I104" s="20">
        <v>89.91</v>
      </c>
      <c r="J104" s="16">
        <f>L104/G104</f>
        <v>5773.00572854107</v>
      </c>
      <c r="K104" s="16">
        <f>L104/I104</f>
        <v>6949.309420531644</v>
      </c>
      <c r="L104" s="16">
        <v>624812.41</v>
      </c>
      <c r="M104" s="25"/>
      <c r="N104" s="26" t="s">
        <v>21</v>
      </c>
      <c r="O104" s="27" t="s">
        <v>22</v>
      </c>
    </row>
    <row r="105" spans="1:15" s="2" customFormat="1" ht="24.75" customHeight="1">
      <c r="A105" s="12">
        <v>100</v>
      </c>
      <c r="B105" s="12" t="s">
        <v>19</v>
      </c>
      <c r="C105" s="18">
        <v>3101</v>
      </c>
      <c r="D105" s="13">
        <v>31</v>
      </c>
      <c r="E105" s="14" t="s">
        <v>20</v>
      </c>
      <c r="F105" s="19">
        <v>3</v>
      </c>
      <c r="G105" s="20">
        <v>109.24</v>
      </c>
      <c r="H105" s="16">
        <f>G105-I105</f>
        <v>18.489999999999995</v>
      </c>
      <c r="I105" s="20">
        <v>90.75</v>
      </c>
      <c r="J105" s="16">
        <f>L105/G105</f>
        <v>5706.438392530208</v>
      </c>
      <c r="K105" s="16">
        <f>L105/I105</f>
        <v>6869.105564738292</v>
      </c>
      <c r="L105" s="16">
        <v>623371.33</v>
      </c>
      <c r="M105" s="25"/>
      <c r="N105" s="26" t="s">
        <v>21</v>
      </c>
      <c r="O105" s="27" t="s">
        <v>22</v>
      </c>
    </row>
    <row r="106" spans="1:27" s="2" customFormat="1" ht="24.75" customHeight="1">
      <c r="A106" s="12">
        <v>101</v>
      </c>
      <c r="B106" s="12" t="s">
        <v>19</v>
      </c>
      <c r="C106" s="18">
        <v>3102</v>
      </c>
      <c r="D106" s="13">
        <v>31</v>
      </c>
      <c r="E106" s="14" t="s">
        <v>23</v>
      </c>
      <c r="F106" s="19">
        <v>3</v>
      </c>
      <c r="G106" s="20">
        <v>97.37</v>
      </c>
      <c r="H106" s="16">
        <f>G106-I106</f>
        <v>16.480000000000004</v>
      </c>
      <c r="I106" s="20">
        <v>80.89</v>
      </c>
      <c r="J106" s="16">
        <f>L106/G106</f>
        <v>5736.933038923693</v>
      </c>
      <c r="K106" s="16">
        <f>L106/I106</f>
        <v>6905.738286561998</v>
      </c>
      <c r="L106" s="16">
        <v>558605.17</v>
      </c>
      <c r="M106" s="25"/>
      <c r="N106" s="28" t="s">
        <v>21</v>
      </c>
      <c r="O106" s="27" t="s">
        <v>22</v>
      </c>
      <c r="Z106" s="2">
        <f>X106*$X$2</f>
        <v>0</v>
      </c>
      <c r="AA106" s="2">
        <f>Y106-Z106</f>
        <v>0</v>
      </c>
    </row>
    <row r="107" spans="1:27" s="2" customFormat="1" ht="24.75" customHeight="1">
      <c r="A107" s="12">
        <v>102</v>
      </c>
      <c r="B107" s="12" t="s">
        <v>19</v>
      </c>
      <c r="C107" s="18">
        <v>3104</v>
      </c>
      <c r="D107" s="13">
        <v>31</v>
      </c>
      <c r="E107" s="14" t="s">
        <v>20</v>
      </c>
      <c r="F107" s="19">
        <v>3</v>
      </c>
      <c r="G107" s="20">
        <v>120.67</v>
      </c>
      <c r="H107" s="16">
        <f>G107-I107</f>
        <v>20.42</v>
      </c>
      <c r="I107" s="20">
        <v>100.25</v>
      </c>
      <c r="J107" s="16">
        <f>L107/G107</f>
        <v>6074.61257976299</v>
      </c>
      <c r="K107" s="16">
        <f>L107/I107</f>
        <v>7311.955112219452</v>
      </c>
      <c r="L107" s="16">
        <v>733023.5</v>
      </c>
      <c r="M107" s="25"/>
      <c r="N107" s="28" t="s">
        <v>21</v>
      </c>
      <c r="O107" s="27" t="s">
        <v>22</v>
      </c>
      <c r="Z107" s="2">
        <f>X107*$X$2</f>
        <v>0</v>
      </c>
      <c r="AA107" s="2">
        <f>Y107-Z107</f>
        <v>0</v>
      </c>
    </row>
    <row r="108" spans="1:15" s="2" customFormat="1" ht="24.75" customHeight="1">
      <c r="A108" s="12">
        <v>103</v>
      </c>
      <c r="B108" s="12" t="s">
        <v>19</v>
      </c>
      <c r="C108" s="18">
        <v>3106</v>
      </c>
      <c r="D108" s="13">
        <v>31</v>
      </c>
      <c r="E108" s="14" t="s">
        <v>20</v>
      </c>
      <c r="F108" s="19">
        <v>3</v>
      </c>
      <c r="G108" s="20">
        <v>108.23</v>
      </c>
      <c r="H108" s="16">
        <f>G108-I108</f>
        <v>18.320000000000007</v>
      </c>
      <c r="I108" s="20">
        <v>89.91</v>
      </c>
      <c r="J108" s="16">
        <f>L108/G108</f>
        <v>5743.416150789984</v>
      </c>
      <c r="K108" s="16">
        <f>L108/I108</f>
        <v>6913.690690690692</v>
      </c>
      <c r="L108" s="16">
        <v>621609.93</v>
      </c>
      <c r="M108" s="25"/>
      <c r="N108" s="26" t="s">
        <v>21</v>
      </c>
      <c r="O108" s="27" t="s">
        <v>22</v>
      </c>
    </row>
    <row r="109" spans="1:15" s="2" customFormat="1" ht="24.75" customHeight="1">
      <c r="A109" s="12">
        <v>104</v>
      </c>
      <c r="B109" s="12" t="s">
        <v>19</v>
      </c>
      <c r="C109" s="18">
        <v>3202</v>
      </c>
      <c r="D109" s="13">
        <v>32</v>
      </c>
      <c r="E109" s="14" t="s">
        <v>23</v>
      </c>
      <c r="F109" s="19">
        <v>3</v>
      </c>
      <c r="G109" s="20">
        <v>97.37</v>
      </c>
      <c r="H109" s="16">
        <f>G109-I109</f>
        <v>16.480000000000004</v>
      </c>
      <c r="I109" s="20">
        <v>80.89</v>
      </c>
      <c r="J109" s="16">
        <f>L109/G109</f>
        <v>6255.072404231282</v>
      </c>
      <c r="K109" s="16">
        <f>L109/I109</f>
        <v>7529.439980220052</v>
      </c>
      <c r="L109" s="16">
        <v>609056.4</v>
      </c>
      <c r="M109" s="25"/>
      <c r="N109" s="26" t="s">
        <v>21</v>
      </c>
      <c r="O109" s="27" t="s">
        <v>22</v>
      </c>
    </row>
    <row r="110" spans="1:15" s="2" customFormat="1" ht="24.75" customHeight="1">
      <c r="A110" s="12">
        <v>105</v>
      </c>
      <c r="B110" s="12" t="s">
        <v>19</v>
      </c>
      <c r="C110" s="18">
        <v>3204</v>
      </c>
      <c r="D110" s="13">
        <v>32</v>
      </c>
      <c r="E110" s="14" t="s">
        <v>20</v>
      </c>
      <c r="F110" s="19">
        <v>3</v>
      </c>
      <c r="G110" s="20">
        <v>120.67</v>
      </c>
      <c r="H110" s="16">
        <f>G110-I110</f>
        <v>20.42</v>
      </c>
      <c r="I110" s="20">
        <v>100.25</v>
      </c>
      <c r="J110" s="16">
        <f>L110/G110</f>
        <v>4978.587552830032</v>
      </c>
      <c r="K110" s="16">
        <f>L110/I110</f>
        <v>5992.679900249377</v>
      </c>
      <c r="L110" s="16">
        <v>600766.16</v>
      </c>
      <c r="M110" s="25"/>
      <c r="N110" s="26" t="s">
        <v>21</v>
      </c>
      <c r="O110" s="27" t="s">
        <v>22</v>
      </c>
    </row>
    <row r="111" spans="1:15" s="2" customFormat="1" ht="24.75" customHeight="1">
      <c r="A111" s="12">
        <v>106</v>
      </c>
      <c r="B111" s="12" t="s">
        <v>19</v>
      </c>
      <c r="C111" s="18">
        <v>3205</v>
      </c>
      <c r="D111" s="13">
        <v>32</v>
      </c>
      <c r="E111" s="14" t="s">
        <v>23</v>
      </c>
      <c r="F111" s="19">
        <v>3</v>
      </c>
      <c r="G111" s="20">
        <v>97.37</v>
      </c>
      <c r="H111" s="16">
        <f>G111-I111</f>
        <v>16.480000000000004</v>
      </c>
      <c r="I111" s="20">
        <v>80.89</v>
      </c>
      <c r="J111" s="16">
        <f>L111/G111</f>
        <v>5736.013351134846</v>
      </c>
      <c r="K111" s="16">
        <f>L111/I111</f>
        <v>6904.631227593028</v>
      </c>
      <c r="L111" s="16">
        <v>558515.62</v>
      </c>
      <c r="M111" s="25"/>
      <c r="N111" s="26" t="s">
        <v>21</v>
      </c>
      <c r="O111" s="27" t="s">
        <v>22</v>
      </c>
    </row>
    <row r="112" spans="1:15" s="2" customFormat="1" ht="24.75" customHeight="1">
      <c r="A112" s="12">
        <v>107</v>
      </c>
      <c r="B112" s="12" t="s">
        <v>19</v>
      </c>
      <c r="C112" s="18">
        <v>3206</v>
      </c>
      <c r="D112" s="13">
        <v>32</v>
      </c>
      <c r="E112" s="14" t="s">
        <v>20</v>
      </c>
      <c r="F112" s="19">
        <v>3</v>
      </c>
      <c r="G112" s="20">
        <v>108.23</v>
      </c>
      <c r="H112" s="16">
        <f>G112-I112</f>
        <v>18.320000000000007</v>
      </c>
      <c r="I112" s="20">
        <v>89.91</v>
      </c>
      <c r="J112" s="16">
        <f>L112/G112</f>
        <v>5588.088238011642</v>
      </c>
      <c r="K112" s="16">
        <f>L112/I112</f>
        <v>6726.713268824381</v>
      </c>
      <c r="L112" s="16">
        <v>604798.79</v>
      </c>
      <c r="M112" s="25"/>
      <c r="N112" s="26" t="s">
        <v>21</v>
      </c>
      <c r="O112" s="27" t="s">
        <v>22</v>
      </c>
    </row>
    <row r="113" spans="1:15" s="2" customFormat="1" ht="24.75" customHeight="1">
      <c r="A113" s="31" t="s">
        <v>25</v>
      </c>
      <c r="B113" s="31"/>
      <c r="C113" s="31"/>
      <c r="D113" s="31"/>
      <c r="E113" s="31"/>
      <c r="F113" s="32"/>
      <c r="G113" s="16">
        <f>H113+I113</f>
        <v>11435.96</v>
      </c>
      <c r="H113" s="33">
        <f>SUM(H6:H112)</f>
        <v>1935.5800000000006</v>
      </c>
      <c r="I113" s="16">
        <f>SUM(I6:I112)</f>
        <v>9500.38</v>
      </c>
      <c r="J113" s="16">
        <f>L113/G113</f>
        <v>5739.932011829351</v>
      </c>
      <c r="K113" s="16">
        <f>L113/I113</f>
        <v>6909.369192600715</v>
      </c>
      <c r="L113" s="16">
        <f>SUM(L6:L112)</f>
        <v>65641632.88999998</v>
      </c>
      <c r="M113" s="25"/>
      <c r="N113" s="41"/>
      <c r="O113" s="42"/>
    </row>
    <row r="114" spans="1:15" s="2" customFormat="1" ht="31.5" customHeight="1">
      <c r="A114" s="34" t="s">
        <v>26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43"/>
      <c r="O114" s="43"/>
    </row>
    <row r="115" spans="1:15" s="2" customFormat="1" ht="55.5" customHeight="1">
      <c r="A115" s="36" t="s">
        <v>27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s="2" customFormat="1" ht="24.75" customHeight="1">
      <c r="A116" s="37" t="s">
        <v>28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44" t="s">
        <v>29</v>
      </c>
      <c r="L116" s="44"/>
      <c r="M116" s="37"/>
      <c r="N116" s="38"/>
      <c r="O116" s="38"/>
    </row>
    <row r="117" spans="1:15" s="2" customFormat="1" ht="24.75" customHeight="1">
      <c r="A117" s="37" t="s">
        <v>30</v>
      </c>
      <c r="B117" s="37"/>
      <c r="C117" s="37"/>
      <c r="D117" s="37"/>
      <c r="E117" s="37"/>
      <c r="F117" s="38"/>
      <c r="G117" s="38"/>
      <c r="H117" s="38"/>
      <c r="I117" s="38"/>
      <c r="J117" s="38"/>
      <c r="K117" s="37" t="s">
        <v>31</v>
      </c>
      <c r="L117" s="37"/>
      <c r="M117" s="37"/>
      <c r="N117" s="38"/>
      <c r="O117" s="38"/>
    </row>
    <row r="118" spans="1:15" s="2" customFormat="1" ht="24.75" customHeight="1">
      <c r="A118" s="37" t="s">
        <v>32</v>
      </c>
      <c r="B118" s="37"/>
      <c r="C118" s="37"/>
      <c r="D118" s="37"/>
      <c r="E118" s="37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4:11" s="2" customFormat="1" ht="24.75" customHeight="1">
      <c r="D119" s="40"/>
      <c r="K119" s="45"/>
    </row>
    <row r="120" s="2" customFormat="1" ht="24.75" customHeight="1">
      <c r="D120" s="40"/>
    </row>
    <row r="121" s="2" customFormat="1" ht="24.75" customHeight="1">
      <c r="D121" s="40"/>
    </row>
    <row r="122" s="2" customFormat="1" ht="24.75" customHeight="1">
      <c r="D122" s="40"/>
    </row>
    <row r="123" s="2" customFormat="1" ht="24.75" customHeight="1">
      <c r="D123" s="40"/>
    </row>
    <row r="124" s="2" customFormat="1" ht="24.75" customHeight="1">
      <c r="D124" s="40"/>
    </row>
    <row r="125" s="2" customFormat="1" ht="24.75" customHeight="1">
      <c r="D125" s="40"/>
    </row>
    <row r="126" s="2" customFormat="1" ht="24.75" customHeight="1">
      <c r="D126" s="40"/>
    </row>
    <row r="127" s="2" customFormat="1" ht="30.75" customHeight="1">
      <c r="D127" s="40"/>
    </row>
    <row r="128" ht="42" customHeight="1"/>
    <row r="129" ht="51.75" customHeight="1"/>
    <row r="130" ht="27" customHeight="1"/>
    <row r="131" ht="25.5" customHeight="1"/>
  </sheetData>
  <sheetProtection/>
  <mergeCells count="25">
    <mergeCell ref="A1:B1"/>
    <mergeCell ref="A2:O2"/>
    <mergeCell ref="A113:F113"/>
    <mergeCell ref="A114:N114"/>
    <mergeCell ref="A115:O115"/>
    <mergeCell ref="A116:E116"/>
    <mergeCell ref="K116:L116"/>
    <mergeCell ref="A117:E117"/>
    <mergeCell ref="K117:M117"/>
    <mergeCell ref="A118:E1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47" bottom="0.47" header="0.2" footer="0.2"/>
  <pageSetup horizontalDpi="600" verticalDpi="600" orientation="landscape" paperSize="9" scale="66"/>
  <colBreaks count="1" manualBreakCount="1">
    <brk id="15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HUAWEI</cp:lastModifiedBy>
  <cp:lastPrinted>2016-10-10T07:02:16Z</cp:lastPrinted>
  <dcterms:created xsi:type="dcterms:W3CDTF">2011-04-26T02:07:47Z</dcterms:created>
  <dcterms:modified xsi:type="dcterms:W3CDTF">2021-02-20T13:38:10Z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