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.2号楼附件2" sheetId="5" r:id="rId1"/>
  </sheets>
  <definedNames>
    <definedName name="_xlnm._FilterDatabase" localSheetId="0" hidden="1">'1.2号楼附件2'!$A$5:$P$88</definedName>
    <definedName name="_xlnm.Print_Titles" localSheetId="0">'1.2号楼附件2'!$1:$5</definedName>
  </definedNames>
  <calcPr calcId="144525"/>
</workbook>
</file>

<file path=xl/sharedStrings.xml><?xml version="1.0" encoding="utf-8"?>
<sst xmlns="http://schemas.openxmlformats.org/spreadsheetml/2006/main" count="409" uniqueCount="48">
  <si>
    <t>附件2</t>
  </si>
  <si>
    <t>清远市新建商品住房销售价格备案表</t>
  </si>
  <si>
    <t>房地产开发企业名称或中介服务机构名称：清远富力房地产开发有限公司</t>
  </si>
  <si>
    <t>项目(楼盘)名称：富力清远中以科技小镇起步区项目住宅地块1，2号楼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</si>
  <si>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</si>
  <si>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</si>
  <si>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</si>
  <si>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</si>
  <si>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</si>
  <si>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</si>
  <si>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</si>
  <si>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</si>
  <si>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</si>
  <si>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</si>
  <si>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</si>
  <si>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</si>
  <si>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</si>
  <si>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</si>
  <si>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</si>
  <si>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0"/>
      </rPr>
      <t>1</t>
    </r>
    <r>
      <rPr>
        <sz val="11"/>
        <rFont val="宋体"/>
        <charset val="134"/>
      </rPr>
      <t>号楼</t>
    </r>
  </si>
  <si>
    <t>二层</t>
  </si>
  <si>
    <t>四房两厅两卫</t>
  </si>
  <si>
    <t>待售</t>
  </si>
  <si>
    <t>含500/㎡装修</t>
  </si>
  <si>
    <t>五层</t>
  </si>
  <si>
    <t>六层</t>
  </si>
  <si>
    <t>七层</t>
  </si>
  <si>
    <t>八层</t>
  </si>
  <si>
    <t>九层</t>
  </si>
  <si>
    <t>三房两厅两卫</t>
  </si>
  <si>
    <t>十层</t>
  </si>
  <si>
    <t>十一层</t>
  </si>
  <si>
    <t>十二层</t>
  </si>
  <si>
    <t>十三层</t>
  </si>
  <si>
    <t>十四层</t>
  </si>
  <si>
    <t>十五层</t>
  </si>
  <si>
    <t>十六层</t>
  </si>
  <si>
    <t>十七层</t>
  </si>
  <si>
    <t>十八层</t>
  </si>
  <si>
    <t>十九层</t>
  </si>
  <si>
    <t>二十层</t>
  </si>
  <si>
    <t>2号楼</t>
  </si>
  <si>
    <t>四层</t>
  </si>
  <si>
    <t>本楼栋总面积/均价</t>
  </si>
  <si>
    <t xml:space="preserve">   本栋销售住宅共77套，销售住宅总建筑面积：8955.73㎡，套内面积：7292.52㎡，分摊面积：1663.21㎡，销售均价：6481.44元/㎡（建筑面积）、 7959.67元/㎡（套内建筑面积）。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</si>
  <si>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2.上述“价格”指含装修价格。
3.建筑面积=套内建筑面积+分摊的共有建筑面积。
备案机关：
价格举报投诉电话：12345
本表一式两份</t>
  </si>
  <si>
    <t>企业物价员：张向杰</t>
  </si>
  <si>
    <t>企业投诉电话：15382966669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</si>
</sst>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0"/>
      <color indexed="8"/>
      <name val="宋体"/>
      <charset val="134"/>
    </font>
    <font>
      <sz val="12"/>
      <name val="Times New Roman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13" borderId="18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0" borderId="0"/>
  </cellStyleXfs>
  <cellXfs count="4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176" fontId="8" fillId="0" borderId="1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left" vertical="top" wrapText="1"/>
    </xf>
    <xf numFmtId="176" fontId="0" fillId="0" borderId="9" xfId="0" applyNumberFormat="1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176" fontId="7" fillId="0" borderId="0" xfId="0" applyNumberFormat="1" applyFont="1" applyFill="1" applyAlignment="1">
      <alignment horizontal="left" vertical="top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view="pageBreakPreview" zoomScaleNormal="100" topLeftCell="E73" workbookViewId="0">
      <selection activeCell="S85" sqref="S85"/>
    </sheetView>
  </sheetViews>
  <sheetFormatPr defaultColWidth="9" defaultRowHeight="14.25"/>
  <cols>
    <col min="1" max="1" width="3.9" style="1" customWidth="1"/>
    <col min="2" max="3" width="7.9" style="1" customWidth="1"/>
    <col min="4" max="4" width="7.9" style="1" hidden="1" customWidth="1"/>
    <col min="5" max="5" width="8.1" style="1" customWidth="1"/>
    <col min="6" max="6" width="14" style="1" customWidth="1"/>
    <col min="7" max="7" width="8.6" style="1" customWidth="1"/>
    <col min="8" max="8" width="9.6" style="1" customWidth="1"/>
    <col min="9" max="9" width="9" style="1"/>
    <col min="10" max="10" width="9.6" style="3" customWidth="1"/>
    <col min="11" max="11" width="10.6" style="3" customWidth="1"/>
    <col min="12" max="13" width="11.1" style="3" customWidth="1"/>
    <col min="14" max="14" width="11.1" style="1" customWidth="1"/>
    <col min="15" max="15" width="8.7" style="1" customWidth="1"/>
    <col min="16" max="16" width="15.25" style="1" customWidth="1"/>
    <col min="17" max="16384" width="9" style="1"/>
  </cols>
  <sheetData>
    <row r="1" s="1" customFormat="1" ht="18" customHeight="1" spans="1:13">
      <c r="A1" s="4" t="s">
        <v>0</v>
      </c>
      <c r="B1" s="4"/>
      <c r="J1" s="3"/>
      <c r="K1" s="3"/>
      <c r="L1" s="3"/>
      <c r="M1" s="3"/>
    </row>
    <row r="2" s="1" customFormat="1" ht="41.1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14"/>
      <c r="K2" s="14"/>
      <c r="L2" s="14"/>
      <c r="M2" s="14"/>
      <c r="N2" s="5"/>
      <c r="O2" s="5"/>
      <c r="P2" s="5"/>
    </row>
    <row r="3" s="1" customFormat="1" ht="36" customHeight="1" spans="1:16">
      <c r="A3" s="6" t="s">
        <v>2</v>
      </c>
      <c r="B3" s="6"/>
      <c r="C3" s="6"/>
      <c r="D3" s="6"/>
      <c r="E3" s="6"/>
      <c r="F3" s="6"/>
      <c r="G3" s="6"/>
      <c r="H3" s="6"/>
      <c r="I3" s="15"/>
      <c r="J3" s="16" t="s">
        <v>3</v>
      </c>
      <c r="K3" s="3"/>
      <c r="L3" s="3"/>
      <c r="M3" s="3"/>
      <c r="N3" s="15"/>
      <c r="O3" s="17"/>
      <c r="P3" s="17"/>
    </row>
    <row r="4" s="1" customFormat="1" ht="33" customHeight="1" spans="1:16">
      <c r="A4" s="7" t="s">
        <v>4</v>
      </c>
      <c r="B4" s="8" t="s">
        <v>5</v>
      </c>
      <c r="C4" s="8" t="s">
        <v>6</v>
      </c>
      <c r="D4" s="8"/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8" t="s">
        <v>12</v>
      </c>
      <c r="K4" s="19" t="s">
        <v>13</v>
      </c>
      <c r="L4" s="19" t="s">
        <v>14</v>
      </c>
      <c r="M4" s="18" t="s">
        <v>15</v>
      </c>
      <c r="N4" s="20" t="s">
        <v>16</v>
      </c>
      <c r="O4" s="8" t="s">
        <v>17</v>
      </c>
      <c r="P4" s="7" t="s">
        <v>18</v>
      </c>
    </row>
    <row r="5" s="1" customFormat="1" spans="1:16">
      <c r="A5" s="7"/>
      <c r="B5" s="8"/>
      <c r="C5" s="8"/>
      <c r="D5" s="8"/>
      <c r="E5" s="8"/>
      <c r="F5" s="8"/>
      <c r="G5" s="8"/>
      <c r="H5" s="8"/>
      <c r="I5" s="8"/>
      <c r="J5" s="21"/>
      <c r="K5" s="19"/>
      <c r="L5" s="19"/>
      <c r="M5" s="21"/>
      <c r="N5" s="22"/>
      <c r="O5" s="8"/>
      <c r="P5" s="7"/>
    </row>
    <row r="6" s="2" customFormat="1" ht="24.9" customHeight="1" spans="1:16">
      <c r="A6" s="9">
        <v>1</v>
      </c>
      <c r="B6" s="9" t="s">
        <v>19</v>
      </c>
      <c r="C6" s="10">
        <v>204</v>
      </c>
      <c r="D6" s="9" t="str">
        <f t="shared" ref="D6:D69" si="0">B6&amp;C6</f>
        <v>1号楼204</v>
      </c>
      <c r="E6" s="11" t="s">
        <v>20</v>
      </c>
      <c r="F6" s="11" t="s">
        <v>21</v>
      </c>
      <c r="G6" s="9">
        <v>2.9</v>
      </c>
      <c r="H6" s="12">
        <v>123.64</v>
      </c>
      <c r="I6" s="23">
        <v>23.15</v>
      </c>
      <c r="J6" s="12">
        <v>100.49</v>
      </c>
      <c r="K6" s="12">
        <f t="shared" ref="K6:K11" si="1">M6/H6</f>
        <v>5871.07732125526</v>
      </c>
      <c r="L6" s="12">
        <f t="shared" ref="L6:L69" si="2">M6/J6</f>
        <v>7223.60433874017</v>
      </c>
      <c r="M6" s="24">
        <v>725900</v>
      </c>
      <c r="N6" s="25"/>
      <c r="O6" s="26" t="s">
        <v>22</v>
      </c>
      <c r="P6" s="26" t="s">
        <v>23</v>
      </c>
    </row>
    <row r="7" s="2" customFormat="1" ht="24.9" customHeight="1" spans="1:16">
      <c r="A7" s="9">
        <v>2</v>
      </c>
      <c r="B7" s="9" t="s">
        <v>19</v>
      </c>
      <c r="C7" s="10">
        <v>503</v>
      </c>
      <c r="D7" s="9" t="str">
        <f t="shared" si="0"/>
        <v>1号楼503</v>
      </c>
      <c r="E7" s="11" t="s">
        <v>24</v>
      </c>
      <c r="F7" s="11" t="s">
        <v>21</v>
      </c>
      <c r="G7" s="9">
        <v>2.9</v>
      </c>
      <c r="H7" s="12">
        <v>122.31</v>
      </c>
      <c r="I7" s="23">
        <v>22.9</v>
      </c>
      <c r="J7" s="12">
        <v>99.41</v>
      </c>
      <c r="K7" s="12">
        <f t="shared" si="1"/>
        <v>6315.9185675742</v>
      </c>
      <c r="L7" s="12">
        <f t="shared" si="2"/>
        <v>7770.84800321899</v>
      </c>
      <c r="M7" s="24">
        <v>772500</v>
      </c>
      <c r="N7" s="25"/>
      <c r="O7" s="26" t="s">
        <v>22</v>
      </c>
      <c r="P7" s="26" t="s">
        <v>23</v>
      </c>
    </row>
    <row r="8" s="2" customFormat="1" ht="24.9" customHeight="1" spans="1:16">
      <c r="A8" s="9">
        <v>3</v>
      </c>
      <c r="B8" s="9" t="s">
        <v>19</v>
      </c>
      <c r="C8" s="10">
        <v>604</v>
      </c>
      <c r="D8" s="9" t="str">
        <f t="shared" si="0"/>
        <v>1号楼604</v>
      </c>
      <c r="E8" s="11" t="s">
        <v>25</v>
      </c>
      <c r="F8" s="11" t="s">
        <v>21</v>
      </c>
      <c r="G8" s="9">
        <v>2.9</v>
      </c>
      <c r="H8" s="12">
        <v>123.64</v>
      </c>
      <c r="I8" s="23">
        <v>23.15</v>
      </c>
      <c r="J8" s="12">
        <v>100.49</v>
      </c>
      <c r="K8" s="12">
        <f t="shared" si="1"/>
        <v>6377.38595923649</v>
      </c>
      <c r="L8" s="12">
        <f t="shared" si="2"/>
        <v>7846.55189571102</v>
      </c>
      <c r="M8" s="24">
        <v>788500</v>
      </c>
      <c r="N8" s="25"/>
      <c r="O8" s="26" t="s">
        <v>22</v>
      </c>
      <c r="P8" s="26" t="s">
        <v>23</v>
      </c>
    </row>
    <row r="9" s="2" customFormat="1" ht="24.9" customHeight="1" spans="1:16">
      <c r="A9" s="9">
        <v>4</v>
      </c>
      <c r="B9" s="9" t="s">
        <v>19</v>
      </c>
      <c r="C9" s="10">
        <v>703</v>
      </c>
      <c r="D9" s="9" t="str">
        <f t="shared" si="0"/>
        <v>1号楼703</v>
      </c>
      <c r="E9" s="11" t="s">
        <v>26</v>
      </c>
      <c r="F9" s="11" t="s">
        <v>21</v>
      </c>
      <c r="G9" s="9">
        <v>2.9</v>
      </c>
      <c r="H9" s="12">
        <v>122.31</v>
      </c>
      <c r="I9" s="23">
        <v>22.9</v>
      </c>
      <c r="J9" s="12">
        <v>99.41</v>
      </c>
      <c r="K9" s="12">
        <f t="shared" si="1"/>
        <v>6274.22124110866</v>
      </c>
      <c r="L9" s="12">
        <f t="shared" si="2"/>
        <v>7719.5453173725</v>
      </c>
      <c r="M9" s="24">
        <v>767400</v>
      </c>
      <c r="N9" s="25"/>
      <c r="O9" s="26" t="s">
        <v>22</v>
      </c>
      <c r="P9" s="26" t="s">
        <v>23</v>
      </c>
    </row>
    <row r="10" s="2" customFormat="1" ht="24.9" customHeight="1" spans="1:16">
      <c r="A10" s="9">
        <v>5</v>
      </c>
      <c r="B10" s="9" t="s">
        <v>19</v>
      </c>
      <c r="C10" s="10">
        <v>803</v>
      </c>
      <c r="D10" s="9" t="str">
        <f t="shared" si="0"/>
        <v>1号楼803</v>
      </c>
      <c r="E10" s="11" t="s">
        <v>27</v>
      </c>
      <c r="F10" s="11" t="s">
        <v>21</v>
      </c>
      <c r="G10" s="9">
        <v>2.9</v>
      </c>
      <c r="H10" s="12">
        <v>122.31</v>
      </c>
      <c r="I10" s="23">
        <v>22.9</v>
      </c>
      <c r="J10" s="12">
        <v>99.41</v>
      </c>
      <c r="K10" s="12">
        <f t="shared" si="1"/>
        <v>6375.60297604448</v>
      </c>
      <c r="L10" s="12">
        <f t="shared" si="2"/>
        <v>7844.28125943064</v>
      </c>
      <c r="M10" s="24">
        <v>779800</v>
      </c>
      <c r="N10" s="25"/>
      <c r="O10" s="26" t="s">
        <v>22</v>
      </c>
      <c r="P10" s="26" t="s">
        <v>23</v>
      </c>
    </row>
    <row r="11" s="2" customFormat="1" ht="24.9" customHeight="1" spans="1:16">
      <c r="A11" s="9">
        <v>6</v>
      </c>
      <c r="B11" s="9" t="s">
        <v>19</v>
      </c>
      <c r="C11" s="10">
        <v>804</v>
      </c>
      <c r="D11" s="9" t="str">
        <f t="shared" si="0"/>
        <v>1号楼804</v>
      </c>
      <c r="E11" s="11" t="s">
        <v>27</v>
      </c>
      <c r="F11" s="11" t="s">
        <v>21</v>
      </c>
      <c r="G11" s="9">
        <v>2.9</v>
      </c>
      <c r="H11" s="12">
        <v>123.64</v>
      </c>
      <c r="I11" s="23">
        <v>23.15</v>
      </c>
      <c r="J11" s="12">
        <v>100.49</v>
      </c>
      <c r="K11" s="12">
        <f t="shared" si="1"/>
        <v>6375.76835975412</v>
      </c>
      <c r="L11" s="12">
        <f t="shared" si="2"/>
        <v>7844.56164792517</v>
      </c>
      <c r="M11" s="24">
        <v>788300</v>
      </c>
      <c r="N11" s="25"/>
      <c r="O11" s="26" t="s">
        <v>22</v>
      </c>
      <c r="P11" s="26" t="s">
        <v>23</v>
      </c>
    </row>
    <row r="12" s="2" customFormat="1" ht="24.9" customHeight="1" spans="1:16">
      <c r="A12" s="9">
        <v>7</v>
      </c>
      <c r="B12" s="9" t="s">
        <v>19</v>
      </c>
      <c r="C12" s="10">
        <v>902</v>
      </c>
      <c r="D12" s="9" t="str">
        <f t="shared" si="0"/>
        <v>1号楼902</v>
      </c>
      <c r="E12" s="11" t="s">
        <v>28</v>
      </c>
      <c r="F12" s="11" t="s">
        <v>29</v>
      </c>
      <c r="G12" s="9">
        <v>2.9</v>
      </c>
      <c r="H12" s="12">
        <v>105.86</v>
      </c>
      <c r="I12" s="23">
        <v>19.82</v>
      </c>
      <c r="J12" s="12">
        <v>86.04</v>
      </c>
      <c r="K12" s="12">
        <v>7914.28301530323</v>
      </c>
      <c r="L12" s="12">
        <f t="shared" si="2"/>
        <v>7412.83124128312</v>
      </c>
      <c r="M12" s="24">
        <v>637800</v>
      </c>
      <c r="N12" s="25"/>
      <c r="O12" s="26" t="s">
        <v>22</v>
      </c>
      <c r="P12" s="26" t="s">
        <v>23</v>
      </c>
    </row>
    <row r="13" s="2" customFormat="1" ht="24.9" customHeight="1" spans="1:16">
      <c r="A13" s="9">
        <v>8</v>
      </c>
      <c r="B13" s="9" t="s">
        <v>19</v>
      </c>
      <c r="C13" s="10">
        <v>903</v>
      </c>
      <c r="D13" s="9" t="str">
        <f t="shared" si="0"/>
        <v>1号楼903</v>
      </c>
      <c r="E13" s="11" t="s">
        <v>28</v>
      </c>
      <c r="F13" s="11" t="s">
        <v>21</v>
      </c>
      <c r="G13" s="9">
        <v>2.9</v>
      </c>
      <c r="H13" s="12">
        <v>122.31</v>
      </c>
      <c r="I13" s="23">
        <v>22.9</v>
      </c>
      <c r="J13" s="12">
        <v>99.41</v>
      </c>
      <c r="K13" s="12">
        <f t="shared" ref="K13:K19" si="3">M13/H13</f>
        <v>6374.7853814079</v>
      </c>
      <c r="L13" s="12">
        <f t="shared" si="2"/>
        <v>7843.27532441404</v>
      </c>
      <c r="M13" s="24">
        <v>779700</v>
      </c>
      <c r="N13" s="25"/>
      <c r="O13" s="26" t="s">
        <v>22</v>
      </c>
      <c r="P13" s="26" t="s">
        <v>23</v>
      </c>
    </row>
    <row r="14" s="2" customFormat="1" ht="24.9" customHeight="1" spans="1:16">
      <c r="A14" s="9">
        <v>9</v>
      </c>
      <c r="B14" s="9" t="s">
        <v>19</v>
      </c>
      <c r="C14" s="10">
        <v>1003</v>
      </c>
      <c r="D14" s="9" t="str">
        <f t="shared" si="0"/>
        <v>1号楼1003</v>
      </c>
      <c r="E14" s="11" t="s">
        <v>30</v>
      </c>
      <c r="F14" s="11" t="s">
        <v>21</v>
      </c>
      <c r="G14" s="9">
        <v>2.9</v>
      </c>
      <c r="H14" s="12">
        <v>122.31</v>
      </c>
      <c r="I14" s="23">
        <v>22.9</v>
      </c>
      <c r="J14" s="12">
        <v>99.41</v>
      </c>
      <c r="K14" s="12">
        <f t="shared" si="3"/>
        <v>6477.80230561687</v>
      </c>
      <c r="L14" s="12">
        <f t="shared" si="2"/>
        <v>7970.02313650538</v>
      </c>
      <c r="M14" s="24">
        <v>792300</v>
      </c>
      <c r="N14" s="25"/>
      <c r="O14" s="26" t="s">
        <v>22</v>
      </c>
      <c r="P14" s="26" t="s">
        <v>23</v>
      </c>
    </row>
    <row r="15" s="2" customFormat="1" ht="24.9" customHeight="1" spans="1:16">
      <c r="A15" s="9">
        <v>10</v>
      </c>
      <c r="B15" s="9" t="s">
        <v>19</v>
      </c>
      <c r="C15" s="10">
        <v>1004</v>
      </c>
      <c r="D15" s="9" t="str">
        <f t="shared" si="0"/>
        <v>1号楼1004</v>
      </c>
      <c r="E15" s="11" t="s">
        <v>30</v>
      </c>
      <c r="F15" s="11" t="s">
        <v>21</v>
      </c>
      <c r="G15" s="9">
        <v>2.9</v>
      </c>
      <c r="H15" s="12">
        <v>123.64</v>
      </c>
      <c r="I15" s="23">
        <v>23.15</v>
      </c>
      <c r="J15" s="12">
        <v>100.49</v>
      </c>
      <c r="K15" s="12">
        <f t="shared" si="3"/>
        <v>6579.58589453251</v>
      </c>
      <c r="L15" s="12">
        <f t="shared" si="2"/>
        <v>8095.33286894218</v>
      </c>
      <c r="M15" s="24">
        <v>813500</v>
      </c>
      <c r="N15" s="25"/>
      <c r="O15" s="26" t="s">
        <v>22</v>
      </c>
      <c r="P15" s="26" t="s">
        <v>23</v>
      </c>
    </row>
    <row r="16" s="2" customFormat="1" ht="24.9" customHeight="1" spans="1:16">
      <c r="A16" s="9">
        <v>11</v>
      </c>
      <c r="B16" s="9" t="s">
        <v>19</v>
      </c>
      <c r="C16" s="10">
        <v>1102</v>
      </c>
      <c r="D16" s="9" t="str">
        <f t="shared" si="0"/>
        <v>1号楼1102</v>
      </c>
      <c r="E16" s="11" t="s">
        <v>31</v>
      </c>
      <c r="F16" s="11" t="s">
        <v>29</v>
      </c>
      <c r="G16" s="9">
        <v>2.9</v>
      </c>
      <c r="H16" s="12">
        <v>105.86</v>
      </c>
      <c r="I16" s="23">
        <v>19.82</v>
      </c>
      <c r="J16" s="12">
        <v>86.04</v>
      </c>
      <c r="K16" s="12">
        <f t="shared" si="3"/>
        <v>6573.77668618931</v>
      </c>
      <c r="L16" s="12">
        <f t="shared" si="2"/>
        <v>8088.09855880986</v>
      </c>
      <c r="M16" s="24">
        <v>695900</v>
      </c>
      <c r="N16" s="25"/>
      <c r="O16" s="26" t="s">
        <v>22</v>
      </c>
      <c r="P16" s="26" t="s">
        <v>23</v>
      </c>
    </row>
    <row r="17" s="2" customFormat="1" ht="24.9" customHeight="1" spans="1:16">
      <c r="A17" s="9">
        <v>12</v>
      </c>
      <c r="B17" s="9" t="s">
        <v>19</v>
      </c>
      <c r="C17" s="10">
        <v>1104</v>
      </c>
      <c r="D17" s="9" t="str">
        <f t="shared" si="0"/>
        <v>1号楼1104</v>
      </c>
      <c r="E17" s="11" t="s">
        <v>31</v>
      </c>
      <c r="F17" s="11" t="s">
        <v>21</v>
      </c>
      <c r="G17" s="9">
        <v>2.9</v>
      </c>
      <c r="H17" s="12">
        <v>123.64</v>
      </c>
      <c r="I17" s="23">
        <v>23.15</v>
      </c>
      <c r="J17" s="12">
        <v>100.49</v>
      </c>
      <c r="K17" s="12">
        <f t="shared" si="3"/>
        <v>5823.3581365254</v>
      </c>
      <c r="L17" s="12">
        <f t="shared" si="2"/>
        <v>7164.89202905762</v>
      </c>
      <c r="M17" s="12">
        <v>720000</v>
      </c>
      <c r="N17" s="25"/>
      <c r="O17" s="26" t="s">
        <v>22</v>
      </c>
      <c r="P17" s="26" t="s">
        <v>23</v>
      </c>
    </row>
    <row r="18" s="2" customFormat="1" ht="24.9" customHeight="1" spans="1:16">
      <c r="A18" s="9">
        <v>13</v>
      </c>
      <c r="B18" s="9" t="s">
        <v>19</v>
      </c>
      <c r="C18" s="10">
        <v>1202</v>
      </c>
      <c r="D18" s="9" t="str">
        <f t="shared" si="0"/>
        <v>1号楼1202</v>
      </c>
      <c r="E18" s="11" t="s">
        <v>32</v>
      </c>
      <c r="F18" s="11" t="s">
        <v>29</v>
      </c>
      <c r="G18" s="9">
        <v>2.9</v>
      </c>
      <c r="H18" s="12">
        <v>105.86</v>
      </c>
      <c r="I18" s="23">
        <v>19.82</v>
      </c>
      <c r="J18" s="12">
        <v>86.04</v>
      </c>
      <c r="K18" s="12">
        <f t="shared" si="3"/>
        <v>6573.77668618931</v>
      </c>
      <c r="L18" s="12">
        <f t="shared" si="2"/>
        <v>8088.09855880986</v>
      </c>
      <c r="M18" s="24">
        <v>695900</v>
      </c>
      <c r="N18" s="25"/>
      <c r="O18" s="26" t="s">
        <v>22</v>
      </c>
      <c r="P18" s="26" t="s">
        <v>23</v>
      </c>
    </row>
    <row r="19" s="2" customFormat="1" ht="24.9" customHeight="1" spans="1:16">
      <c r="A19" s="9">
        <v>14</v>
      </c>
      <c r="B19" s="9" t="s">
        <v>19</v>
      </c>
      <c r="C19" s="10">
        <v>1203</v>
      </c>
      <c r="D19" s="9" t="str">
        <f t="shared" si="0"/>
        <v>1号楼1203</v>
      </c>
      <c r="E19" s="11" t="s">
        <v>32</v>
      </c>
      <c r="F19" s="11" t="s">
        <v>21</v>
      </c>
      <c r="G19" s="9">
        <v>2.9</v>
      </c>
      <c r="H19" s="12">
        <v>122.31</v>
      </c>
      <c r="I19" s="23">
        <v>22.9</v>
      </c>
      <c r="J19" s="12">
        <v>99.41</v>
      </c>
      <c r="K19" s="12">
        <f t="shared" si="3"/>
        <v>6579.18404055269</v>
      </c>
      <c r="L19" s="12">
        <f t="shared" si="2"/>
        <v>8094.75907856352</v>
      </c>
      <c r="M19" s="24">
        <v>804700</v>
      </c>
      <c r="N19" s="25"/>
      <c r="O19" s="26" t="s">
        <v>22</v>
      </c>
      <c r="P19" s="26" t="s">
        <v>23</v>
      </c>
    </row>
    <row r="20" s="2" customFormat="1" ht="24.9" customHeight="1" spans="1:16">
      <c r="A20" s="9">
        <v>15</v>
      </c>
      <c r="B20" s="9" t="s">
        <v>19</v>
      </c>
      <c r="C20" s="10">
        <v>1302</v>
      </c>
      <c r="D20" s="9" t="str">
        <f t="shared" si="0"/>
        <v>1号楼1302</v>
      </c>
      <c r="E20" s="11" t="s">
        <v>33</v>
      </c>
      <c r="F20" s="11" t="s">
        <v>29</v>
      </c>
      <c r="G20" s="9">
        <v>2.9</v>
      </c>
      <c r="H20" s="12">
        <v>105.86</v>
      </c>
      <c r="I20" s="23">
        <v>19.82</v>
      </c>
      <c r="J20" s="12">
        <v>86.04</v>
      </c>
      <c r="K20" s="12">
        <f t="shared" ref="K20:K22" si="4">M20/H20</f>
        <v>6573.77668618931</v>
      </c>
      <c r="L20" s="12">
        <f t="shared" si="2"/>
        <v>8088.09855880986</v>
      </c>
      <c r="M20" s="24">
        <v>695900</v>
      </c>
      <c r="N20" s="25"/>
      <c r="O20" s="26" t="s">
        <v>22</v>
      </c>
      <c r="P20" s="26" t="s">
        <v>23</v>
      </c>
    </row>
    <row r="21" s="2" customFormat="1" ht="24.9" customHeight="1" spans="1:16">
      <c r="A21" s="9">
        <v>16</v>
      </c>
      <c r="B21" s="9" t="s">
        <v>19</v>
      </c>
      <c r="C21" s="10">
        <v>1303</v>
      </c>
      <c r="D21" s="9" t="str">
        <f t="shared" si="0"/>
        <v>1号楼1303</v>
      </c>
      <c r="E21" s="11" t="s">
        <v>33</v>
      </c>
      <c r="F21" s="11" t="s">
        <v>21</v>
      </c>
      <c r="G21" s="9">
        <v>2.9</v>
      </c>
      <c r="H21" s="12">
        <v>122.31</v>
      </c>
      <c r="I21" s="23">
        <v>22.9</v>
      </c>
      <c r="J21" s="12">
        <v>99.41</v>
      </c>
      <c r="K21" s="12">
        <f t="shared" si="4"/>
        <v>6657.6731256643</v>
      </c>
      <c r="L21" s="12">
        <f t="shared" si="2"/>
        <v>8191.32884015693</v>
      </c>
      <c r="M21" s="24">
        <v>814300</v>
      </c>
      <c r="N21" s="25"/>
      <c r="O21" s="26" t="s">
        <v>22</v>
      </c>
      <c r="P21" s="26" t="s">
        <v>23</v>
      </c>
    </row>
    <row r="22" s="2" customFormat="1" ht="24.9" customHeight="1" spans="1:16">
      <c r="A22" s="9">
        <v>17</v>
      </c>
      <c r="B22" s="9" t="s">
        <v>19</v>
      </c>
      <c r="C22" s="10">
        <v>1304</v>
      </c>
      <c r="D22" s="9" t="str">
        <f t="shared" si="0"/>
        <v>1号楼1304</v>
      </c>
      <c r="E22" s="11" t="s">
        <v>33</v>
      </c>
      <c r="F22" s="11" t="s">
        <v>21</v>
      </c>
      <c r="G22" s="9">
        <v>2.9</v>
      </c>
      <c r="H22" s="12">
        <v>123.64</v>
      </c>
      <c r="I22" s="23">
        <v>23.15</v>
      </c>
      <c r="J22" s="12">
        <v>100.49</v>
      </c>
      <c r="K22" s="12">
        <f t="shared" si="4"/>
        <v>6245.55160142349</v>
      </c>
      <c r="L22" s="12">
        <f t="shared" si="2"/>
        <v>7684.3467011643</v>
      </c>
      <c r="M22" s="24">
        <v>772200</v>
      </c>
      <c r="N22" s="25"/>
      <c r="O22" s="26" t="s">
        <v>22</v>
      </c>
      <c r="P22" s="26" t="s">
        <v>23</v>
      </c>
    </row>
    <row r="23" s="2" customFormat="1" ht="24.9" customHeight="1" spans="1:16">
      <c r="A23" s="9">
        <v>18</v>
      </c>
      <c r="B23" s="9" t="s">
        <v>19</v>
      </c>
      <c r="C23" s="10">
        <v>1401</v>
      </c>
      <c r="D23" s="9" t="str">
        <f t="shared" si="0"/>
        <v>1号楼1401</v>
      </c>
      <c r="E23" s="11" t="s">
        <v>34</v>
      </c>
      <c r="F23" s="11" t="s">
        <v>29</v>
      </c>
      <c r="G23" s="9">
        <v>2.9</v>
      </c>
      <c r="H23" s="12">
        <v>105.84</v>
      </c>
      <c r="I23" s="23">
        <v>19.82</v>
      </c>
      <c r="J23" s="12">
        <v>86.02</v>
      </c>
      <c r="K23" s="12">
        <v>7820.16250944822</v>
      </c>
      <c r="L23" s="12">
        <f t="shared" si="2"/>
        <v>7965.58939781446</v>
      </c>
      <c r="M23" s="12">
        <v>685200</v>
      </c>
      <c r="N23" s="25"/>
      <c r="O23" s="26" t="s">
        <v>22</v>
      </c>
      <c r="P23" s="26" t="s">
        <v>23</v>
      </c>
    </row>
    <row r="24" s="2" customFormat="1" ht="24.9" customHeight="1" spans="1:16">
      <c r="A24" s="9">
        <v>19</v>
      </c>
      <c r="B24" s="9" t="s">
        <v>19</v>
      </c>
      <c r="C24" s="10">
        <v>1403</v>
      </c>
      <c r="D24" s="9" t="str">
        <f t="shared" si="0"/>
        <v>1号楼1403</v>
      </c>
      <c r="E24" s="11" t="s">
        <v>34</v>
      </c>
      <c r="F24" s="11" t="s">
        <v>21</v>
      </c>
      <c r="G24" s="9">
        <v>2.9</v>
      </c>
      <c r="H24" s="12">
        <v>122.31</v>
      </c>
      <c r="I24" s="23">
        <v>22.9</v>
      </c>
      <c r="J24" s="12">
        <v>99.41</v>
      </c>
      <c r="K24" s="12">
        <f>M24/H24</f>
        <v>6377.23816531764</v>
      </c>
      <c r="L24" s="12">
        <f t="shared" si="2"/>
        <v>7846.29312946384</v>
      </c>
      <c r="M24" s="12">
        <v>780000</v>
      </c>
      <c r="N24" s="25"/>
      <c r="O24" s="26" t="s">
        <v>22</v>
      </c>
      <c r="P24" s="26" t="s">
        <v>23</v>
      </c>
    </row>
    <row r="25" s="2" customFormat="1" ht="24.9" customHeight="1" spans="1:16">
      <c r="A25" s="9">
        <v>20</v>
      </c>
      <c r="B25" s="9" t="s">
        <v>19</v>
      </c>
      <c r="C25" s="10">
        <v>1404</v>
      </c>
      <c r="D25" s="9" t="str">
        <f t="shared" si="0"/>
        <v>1号楼1404</v>
      </c>
      <c r="E25" s="11" t="s">
        <v>34</v>
      </c>
      <c r="F25" s="11" t="s">
        <v>21</v>
      </c>
      <c r="G25" s="9">
        <v>2.9</v>
      </c>
      <c r="H25" s="12">
        <v>123.64</v>
      </c>
      <c r="I25" s="23">
        <v>23.15</v>
      </c>
      <c r="J25" s="12">
        <v>100.49</v>
      </c>
      <c r="K25" s="12">
        <f>M25/H25</f>
        <v>6470.39792947266</v>
      </c>
      <c r="L25" s="12">
        <f t="shared" si="2"/>
        <v>7960.99114339735</v>
      </c>
      <c r="M25" s="12">
        <v>800000</v>
      </c>
      <c r="N25" s="25"/>
      <c r="O25" s="26" t="s">
        <v>22</v>
      </c>
      <c r="P25" s="26" t="s">
        <v>23</v>
      </c>
    </row>
    <row r="26" s="2" customFormat="1" ht="24.9" customHeight="1" spans="1:16">
      <c r="A26" s="9">
        <v>21</v>
      </c>
      <c r="B26" s="9" t="s">
        <v>19</v>
      </c>
      <c r="C26" s="10">
        <v>1502</v>
      </c>
      <c r="D26" s="9" t="str">
        <f t="shared" si="0"/>
        <v>1号楼1502</v>
      </c>
      <c r="E26" s="11" t="s">
        <v>35</v>
      </c>
      <c r="F26" s="11" t="s">
        <v>29</v>
      </c>
      <c r="G26" s="9">
        <v>2.9</v>
      </c>
      <c r="H26" s="12">
        <v>105.86</v>
      </c>
      <c r="I26" s="23">
        <v>19.82</v>
      </c>
      <c r="J26" s="12">
        <v>86.04</v>
      </c>
      <c r="K26" s="12">
        <f t="shared" ref="K26:K30" si="5">M26/H26</f>
        <v>6676.74286793879</v>
      </c>
      <c r="L26" s="12">
        <f t="shared" si="2"/>
        <v>8214.78382147838</v>
      </c>
      <c r="M26" s="24">
        <v>706800</v>
      </c>
      <c r="N26" s="25"/>
      <c r="O26" s="26" t="s">
        <v>22</v>
      </c>
      <c r="P26" s="26" t="s">
        <v>23</v>
      </c>
    </row>
    <row r="27" s="2" customFormat="1" ht="24.9" customHeight="1" spans="1:16">
      <c r="A27" s="9">
        <v>22</v>
      </c>
      <c r="B27" s="9" t="s">
        <v>19</v>
      </c>
      <c r="C27" s="10">
        <v>1503</v>
      </c>
      <c r="D27" s="9" t="str">
        <f t="shared" si="0"/>
        <v>1号楼1503</v>
      </c>
      <c r="E27" s="11" t="s">
        <v>35</v>
      </c>
      <c r="F27" s="11" t="s">
        <v>21</v>
      </c>
      <c r="G27" s="9">
        <v>2.9</v>
      </c>
      <c r="H27" s="12">
        <v>122.31</v>
      </c>
      <c r="I27" s="23">
        <v>22.9</v>
      </c>
      <c r="J27" s="12">
        <v>99.41</v>
      </c>
      <c r="K27" s="12">
        <f t="shared" si="5"/>
        <v>6657.6731256643</v>
      </c>
      <c r="L27" s="12">
        <f t="shared" si="2"/>
        <v>8191.32884015693</v>
      </c>
      <c r="M27" s="24">
        <v>814300</v>
      </c>
      <c r="N27" s="25"/>
      <c r="O27" s="26" t="s">
        <v>22</v>
      </c>
      <c r="P27" s="26" t="s">
        <v>23</v>
      </c>
    </row>
    <row r="28" s="2" customFormat="1" ht="24.9" customHeight="1" spans="1:16">
      <c r="A28" s="9">
        <v>23</v>
      </c>
      <c r="B28" s="9" t="s">
        <v>19</v>
      </c>
      <c r="C28" s="10">
        <v>1504</v>
      </c>
      <c r="D28" s="9" t="str">
        <f t="shared" si="0"/>
        <v>1号楼1504</v>
      </c>
      <c r="E28" s="11" t="s">
        <v>35</v>
      </c>
      <c r="F28" s="11" t="s">
        <v>21</v>
      </c>
      <c r="G28" s="9">
        <v>2.9</v>
      </c>
      <c r="H28" s="12">
        <v>123.64</v>
      </c>
      <c r="I28" s="23">
        <v>23.15</v>
      </c>
      <c r="J28" s="12">
        <v>100.49</v>
      </c>
      <c r="K28" s="12">
        <f t="shared" si="5"/>
        <v>6494.66192170819</v>
      </c>
      <c r="L28" s="12">
        <f t="shared" si="2"/>
        <v>7990.84486018509</v>
      </c>
      <c r="M28" s="24">
        <v>803000</v>
      </c>
      <c r="N28" s="25"/>
      <c r="O28" s="26" t="s">
        <v>22</v>
      </c>
      <c r="P28" s="26" t="s">
        <v>23</v>
      </c>
    </row>
    <row r="29" s="2" customFormat="1" ht="24.9" customHeight="1" spans="1:16">
      <c r="A29" s="9">
        <v>24</v>
      </c>
      <c r="B29" s="9" t="s">
        <v>19</v>
      </c>
      <c r="C29" s="10">
        <v>1603</v>
      </c>
      <c r="D29" s="9" t="str">
        <f t="shared" si="0"/>
        <v>1号楼1603</v>
      </c>
      <c r="E29" s="11" t="s">
        <v>36</v>
      </c>
      <c r="F29" s="11" t="s">
        <v>21</v>
      </c>
      <c r="G29" s="9">
        <v>2.9</v>
      </c>
      <c r="H29" s="12">
        <v>122.31</v>
      </c>
      <c r="I29" s="23">
        <v>22.9</v>
      </c>
      <c r="J29" s="12">
        <v>99.41</v>
      </c>
      <c r="K29" s="12">
        <f t="shared" si="5"/>
        <v>6540.75709263347</v>
      </c>
      <c r="L29" s="12">
        <f t="shared" si="2"/>
        <v>8047.48013278342</v>
      </c>
      <c r="M29" s="12">
        <v>800000</v>
      </c>
      <c r="N29" s="25"/>
      <c r="O29" s="26" t="s">
        <v>22</v>
      </c>
      <c r="P29" s="26" t="s">
        <v>23</v>
      </c>
    </row>
    <row r="30" s="2" customFormat="1" ht="24.9" customHeight="1" spans="1:16">
      <c r="A30" s="9">
        <v>25</v>
      </c>
      <c r="B30" s="9" t="s">
        <v>19</v>
      </c>
      <c r="C30" s="10">
        <v>1604</v>
      </c>
      <c r="D30" s="9" t="str">
        <f t="shared" si="0"/>
        <v>1号楼1604</v>
      </c>
      <c r="E30" s="11" t="s">
        <v>36</v>
      </c>
      <c r="F30" s="11" t="s">
        <v>21</v>
      </c>
      <c r="G30" s="9">
        <v>2.9</v>
      </c>
      <c r="H30" s="12">
        <v>123.64</v>
      </c>
      <c r="I30" s="23">
        <v>23.15</v>
      </c>
      <c r="J30" s="12">
        <v>100.49</v>
      </c>
      <c r="K30" s="12">
        <f t="shared" si="5"/>
        <v>6470.39792947266</v>
      </c>
      <c r="L30" s="12">
        <f t="shared" si="2"/>
        <v>7960.99114339735</v>
      </c>
      <c r="M30" s="12">
        <v>800000</v>
      </c>
      <c r="N30" s="25"/>
      <c r="O30" s="26" t="s">
        <v>22</v>
      </c>
      <c r="P30" s="26" t="s">
        <v>23</v>
      </c>
    </row>
    <row r="31" s="2" customFormat="1" ht="24.9" customHeight="1" spans="1:16">
      <c r="A31" s="9">
        <v>26</v>
      </c>
      <c r="B31" s="9" t="s">
        <v>19</v>
      </c>
      <c r="C31" s="10">
        <v>1701</v>
      </c>
      <c r="D31" s="9" t="str">
        <f t="shared" si="0"/>
        <v>1号楼1701</v>
      </c>
      <c r="E31" s="11" t="s">
        <v>37</v>
      </c>
      <c r="F31" s="11" t="s">
        <v>29</v>
      </c>
      <c r="G31" s="9">
        <v>2.9</v>
      </c>
      <c r="H31" s="12">
        <v>105.84</v>
      </c>
      <c r="I31" s="23">
        <v>19.82</v>
      </c>
      <c r="J31" s="12">
        <v>86.02</v>
      </c>
      <c r="K31" s="12">
        <v>7961.33786848073</v>
      </c>
      <c r="L31" s="12">
        <f t="shared" si="2"/>
        <v>8058.59102534294</v>
      </c>
      <c r="M31" s="24">
        <v>693200</v>
      </c>
      <c r="N31" s="25"/>
      <c r="O31" s="26" t="s">
        <v>22</v>
      </c>
      <c r="P31" s="26" t="s">
        <v>23</v>
      </c>
    </row>
    <row r="32" s="2" customFormat="1" ht="24.9" customHeight="1" spans="1:16">
      <c r="A32" s="9">
        <v>27</v>
      </c>
      <c r="B32" s="9" t="s">
        <v>19</v>
      </c>
      <c r="C32" s="10">
        <v>1702</v>
      </c>
      <c r="D32" s="9" t="str">
        <f t="shared" si="0"/>
        <v>1号楼1702</v>
      </c>
      <c r="E32" s="11" t="s">
        <v>37</v>
      </c>
      <c r="F32" s="11" t="s">
        <v>29</v>
      </c>
      <c r="G32" s="9">
        <v>2.9</v>
      </c>
      <c r="H32" s="12">
        <v>105.86</v>
      </c>
      <c r="I32" s="23">
        <v>19.82</v>
      </c>
      <c r="J32" s="12">
        <v>86.04</v>
      </c>
      <c r="K32" s="12">
        <f>M32/H32</f>
        <v>6539.7695068959</v>
      </c>
      <c r="L32" s="12">
        <f t="shared" si="2"/>
        <v>8046.25755462575</v>
      </c>
      <c r="M32" s="24">
        <v>692300</v>
      </c>
      <c r="N32" s="25"/>
      <c r="O32" s="26" t="s">
        <v>22</v>
      </c>
      <c r="P32" s="26" t="s">
        <v>23</v>
      </c>
    </row>
    <row r="33" s="2" customFormat="1" ht="24.9" customHeight="1" spans="1:16">
      <c r="A33" s="9">
        <v>28</v>
      </c>
      <c r="B33" s="9" t="s">
        <v>19</v>
      </c>
      <c r="C33" s="10">
        <v>1704</v>
      </c>
      <c r="D33" s="9" t="str">
        <f t="shared" si="0"/>
        <v>1号楼1704</v>
      </c>
      <c r="E33" s="11" t="s">
        <v>37</v>
      </c>
      <c r="F33" s="11" t="s">
        <v>21</v>
      </c>
      <c r="G33" s="9">
        <v>2.9</v>
      </c>
      <c r="H33" s="12">
        <v>123.64</v>
      </c>
      <c r="I33" s="23">
        <v>23.15</v>
      </c>
      <c r="J33" s="12">
        <v>100.49</v>
      </c>
      <c r="K33" s="12">
        <f>M33/H33</f>
        <v>6320.76997735361</v>
      </c>
      <c r="L33" s="12">
        <f t="shared" si="2"/>
        <v>7776.89322320629</v>
      </c>
      <c r="M33" s="24">
        <v>781500</v>
      </c>
      <c r="N33" s="25"/>
      <c r="O33" s="26" t="s">
        <v>22</v>
      </c>
      <c r="P33" s="26" t="s">
        <v>23</v>
      </c>
    </row>
    <row r="34" s="2" customFormat="1" ht="24.9" customHeight="1" spans="1:16">
      <c r="A34" s="9">
        <v>29</v>
      </c>
      <c r="B34" s="9" t="s">
        <v>19</v>
      </c>
      <c r="C34" s="10">
        <v>1802</v>
      </c>
      <c r="D34" s="9" t="str">
        <f t="shared" si="0"/>
        <v>1号楼1802</v>
      </c>
      <c r="E34" s="11" t="s">
        <v>38</v>
      </c>
      <c r="F34" s="11" t="s">
        <v>29</v>
      </c>
      <c r="G34" s="9">
        <v>2.9</v>
      </c>
      <c r="H34" s="12">
        <v>105.86</v>
      </c>
      <c r="I34" s="23">
        <v>19.82</v>
      </c>
      <c r="J34" s="12">
        <v>86.04</v>
      </c>
      <c r="K34" s="12">
        <f t="shared" ref="K34:K66" si="6">M34/H34</f>
        <v>6608.72850935197</v>
      </c>
      <c r="L34" s="12">
        <f t="shared" si="2"/>
        <v>8131.10181311018</v>
      </c>
      <c r="M34" s="24">
        <v>699600</v>
      </c>
      <c r="N34" s="25"/>
      <c r="O34" s="26" t="s">
        <v>22</v>
      </c>
      <c r="P34" s="26" t="s">
        <v>23</v>
      </c>
    </row>
    <row r="35" s="2" customFormat="1" ht="24.9" customHeight="1" spans="1:16">
      <c r="A35" s="9">
        <v>30</v>
      </c>
      <c r="B35" s="9" t="s">
        <v>19</v>
      </c>
      <c r="C35" s="10">
        <v>1803</v>
      </c>
      <c r="D35" s="9" t="str">
        <f t="shared" si="0"/>
        <v>1号楼1803</v>
      </c>
      <c r="E35" s="11" t="s">
        <v>38</v>
      </c>
      <c r="F35" s="11" t="s">
        <v>21</v>
      </c>
      <c r="G35" s="9">
        <v>2.9</v>
      </c>
      <c r="H35" s="12">
        <v>122.31</v>
      </c>
      <c r="I35" s="23">
        <v>22.9</v>
      </c>
      <c r="J35" s="12">
        <v>99.41</v>
      </c>
      <c r="K35" s="12">
        <f t="shared" si="6"/>
        <v>6052.51410350748</v>
      </c>
      <c r="L35" s="12">
        <f t="shared" si="2"/>
        <v>7446.76591892164</v>
      </c>
      <c r="M35" s="24">
        <v>740283</v>
      </c>
      <c r="N35" s="25"/>
      <c r="O35" s="26" t="s">
        <v>22</v>
      </c>
      <c r="P35" s="26" t="s">
        <v>23</v>
      </c>
    </row>
    <row r="36" s="2" customFormat="1" ht="24.9" customHeight="1" spans="1:16">
      <c r="A36" s="9">
        <v>31</v>
      </c>
      <c r="B36" s="9" t="s">
        <v>19</v>
      </c>
      <c r="C36" s="10">
        <v>1804</v>
      </c>
      <c r="D36" s="9" t="str">
        <f t="shared" si="0"/>
        <v>1号楼1804</v>
      </c>
      <c r="E36" s="11" t="s">
        <v>38</v>
      </c>
      <c r="F36" s="11" t="s">
        <v>21</v>
      </c>
      <c r="G36" s="9">
        <v>2.9</v>
      </c>
      <c r="H36" s="12">
        <v>123.64</v>
      </c>
      <c r="I36" s="23">
        <v>23.15</v>
      </c>
      <c r="J36" s="12">
        <v>100.49</v>
      </c>
      <c r="K36" s="12">
        <f t="shared" si="6"/>
        <v>6277.09479132967</v>
      </c>
      <c r="L36" s="12">
        <f t="shared" si="2"/>
        <v>7723.15653298836</v>
      </c>
      <c r="M36" s="24">
        <v>776100</v>
      </c>
      <c r="N36" s="25"/>
      <c r="O36" s="26" t="s">
        <v>22</v>
      </c>
      <c r="P36" s="26" t="s">
        <v>23</v>
      </c>
    </row>
    <row r="37" s="2" customFormat="1" ht="24.9" customHeight="1" spans="1:16">
      <c r="A37" s="9">
        <v>32</v>
      </c>
      <c r="B37" s="9" t="s">
        <v>19</v>
      </c>
      <c r="C37" s="10">
        <v>1902</v>
      </c>
      <c r="D37" s="9" t="str">
        <f t="shared" si="0"/>
        <v>1号楼1902</v>
      </c>
      <c r="E37" s="11" t="s">
        <v>39</v>
      </c>
      <c r="F37" s="11" t="s">
        <v>29</v>
      </c>
      <c r="G37" s="9">
        <v>2.9</v>
      </c>
      <c r="H37" s="12">
        <v>105.86</v>
      </c>
      <c r="I37" s="23">
        <v>19.82</v>
      </c>
      <c r="J37" s="12">
        <v>86.04</v>
      </c>
      <c r="K37" s="12">
        <f t="shared" si="6"/>
        <v>6573.77668618931</v>
      </c>
      <c r="L37" s="12">
        <f t="shared" si="2"/>
        <v>8088.09855880986</v>
      </c>
      <c r="M37" s="24">
        <v>695900</v>
      </c>
      <c r="N37" s="25"/>
      <c r="O37" s="26" t="s">
        <v>22</v>
      </c>
      <c r="P37" s="26" t="s">
        <v>23</v>
      </c>
    </row>
    <row r="38" s="2" customFormat="1" ht="24.9" customHeight="1" spans="1:16">
      <c r="A38" s="9">
        <v>33</v>
      </c>
      <c r="B38" s="9" t="s">
        <v>19</v>
      </c>
      <c r="C38" s="10">
        <v>1904</v>
      </c>
      <c r="D38" s="9" t="str">
        <f t="shared" si="0"/>
        <v>1号楼1904</v>
      </c>
      <c r="E38" s="11" t="s">
        <v>39</v>
      </c>
      <c r="F38" s="11" t="s">
        <v>21</v>
      </c>
      <c r="G38" s="9">
        <v>2.9</v>
      </c>
      <c r="H38" s="12">
        <v>123.64</v>
      </c>
      <c r="I38" s="23">
        <v>23.15</v>
      </c>
      <c r="J38" s="12">
        <v>100.49</v>
      </c>
      <c r="K38" s="12">
        <f t="shared" si="6"/>
        <v>6579.58589453251</v>
      </c>
      <c r="L38" s="12">
        <f t="shared" si="2"/>
        <v>8095.33286894218</v>
      </c>
      <c r="M38" s="24">
        <v>813500</v>
      </c>
      <c r="N38" s="25"/>
      <c r="O38" s="26" t="s">
        <v>22</v>
      </c>
      <c r="P38" s="26" t="s">
        <v>23</v>
      </c>
    </row>
    <row r="39" s="2" customFormat="1" ht="24.9" customHeight="1" spans="1:16">
      <c r="A39" s="9">
        <v>34</v>
      </c>
      <c r="B39" s="9" t="s">
        <v>19</v>
      </c>
      <c r="C39" s="9">
        <v>2002</v>
      </c>
      <c r="D39" s="9" t="str">
        <f t="shared" si="0"/>
        <v>1号楼2002</v>
      </c>
      <c r="E39" s="13" t="s">
        <v>40</v>
      </c>
      <c r="F39" s="13" t="s">
        <v>29</v>
      </c>
      <c r="G39" s="9">
        <v>2.9</v>
      </c>
      <c r="H39" s="12">
        <v>105.86</v>
      </c>
      <c r="I39" s="23">
        <v>19.82</v>
      </c>
      <c r="J39" s="12">
        <v>86.04</v>
      </c>
      <c r="K39" s="12">
        <f t="shared" si="6"/>
        <v>6117.5136973361</v>
      </c>
      <c r="L39" s="12">
        <f t="shared" si="2"/>
        <v>7526.73175267317</v>
      </c>
      <c r="M39" s="24">
        <v>647600</v>
      </c>
      <c r="N39" s="25"/>
      <c r="O39" s="26" t="s">
        <v>22</v>
      </c>
      <c r="P39" s="26" t="s">
        <v>23</v>
      </c>
    </row>
    <row r="40" s="2" customFormat="1" ht="24.9" customHeight="1" spans="1:16">
      <c r="A40" s="9">
        <v>35</v>
      </c>
      <c r="B40" s="9" t="s">
        <v>19</v>
      </c>
      <c r="C40" s="9">
        <v>2004</v>
      </c>
      <c r="D40" s="9" t="str">
        <f t="shared" si="0"/>
        <v>1号楼2004</v>
      </c>
      <c r="E40" s="13" t="s">
        <v>40</v>
      </c>
      <c r="F40" s="13" t="s">
        <v>21</v>
      </c>
      <c r="G40" s="9">
        <v>2.9</v>
      </c>
      <c r="H40" s="12">
        <v>123.64</v>
      </c>
      <c r="I40" s="23">
        <v>23.15</v>
      </c>
      <c r="J40" s="12">
        <v>100.49</v>
      </c>
      <c r="K40" s="12">
        <f t="shared" si="6"/>
        <v>6461.50113231964</v>
      </c>
      <c r="L40" s="12">
        <f t="shared" si="2"/>
        <v>7950.04478057518</v>
      </c>
      <c r="M40" s="24">
        <v>798900</v>
      </c>
      <c r="N40" s="25"/>
      <c r="O40" s="26" t="s">
        <v>22</v>
      </c>
      <c r="P40" s="26" t="s">
        <v>23</v>
      </c>
    </row>
    <row r="41" s="2" customFormat="1" ht="24.9" customHeight="1" spans="1:16">
      <c r="A41" s="9">
        <v>36</v>
      </c>
      <c r="B41" s="9" t="s">
        <v>41</v>
      </c>
      <c r="C41" s="10">
        <v>202</v>
      </c>
      <c r="D41" s="9" t="str">
        <f t="shared" si="0"/>
        <v>2号楼202</v>
      </c>
      <c r="E41" s="13" t="s">
        <v>20</v>
      </c>
      <c r="F41" s="13" t="s">
        <v>29</v>
      </c>
      <c r="G41" s="9">
        <v>2.9</v>
      </c>
      <c r="H41" s="12">
        <f t="shared" ref="H41:H66" si="7">I41+J41</f>
        <v>105.5</v>
      </c>
      <c r="I41" s="23">
        <v>19.46</v>
      </c>
      <c r="J41" s="12">
        <v>86.04</v>
      </c>
      <c r="K41" s="12">
        <f t="shared" si="6"/>
        <v>6055.92417061611</v>
      </c>
      <c r="L41" s="12">
        <f t="shared" si="2"/>
        <v>7425.6159925616</v>
      </c>
      <c r="M41" s="12">
        <v>638900</v>
      </c>
      <c r="N41" s="27"/>
      <c r="O41" s="26" t="s">
        <v>22</v>
      </c>
      <c r="P41" s="26" t="s">
        <v>23</v>
      </c>
    </row>
    <row r="42" s="2" customFormat="1" ht="24.9" customHeight="1" spans="1:16">
      <c r="A42" s="9">
        <v>37</v>
      </c>
      <c r="B42" s="9" t="s">
        <v>41</v>
      </c>
      <c r="C42" s="10">
        <v>203</v>
      </c>
      <c r="D42" s="9" t="str">
        <f t="shared" si="0"/>
        <v>2号楼203</v>
      </c>
      <c r="E42" s="13" t="s">
        <v>20</v>
      </c>
      <c r="F42" s="13" t="s">
        <v>21</v>
      </c>
      <c r="G42" s="9">
        <v>2.9</v>
      </c>
      <c r="H42" s="12">
        <f t="shared" si="7"/>
        <v>121.89</v>
      </c>
      <c r="I42" s="23">
        <v>22.48</v>
      </c>
      <c r="J42" s="12">
        <v>99.41</v>
      </c>
      <c r="K42" s="12">
        <f t="shared" si="6"/>
        <v>5657.56009516777</v>
      </c>
      <c r="L42" s="12">
        <f t="shared" si="2"/>
        <v>6936.92787445931</v>
      </c>
      <c r="M42" s="12">
        <v>689600</v>
      </c>
      <c r="N42" s="27"/>
      <c r="O42" s="26" t="s">
        <v>22</v>
      </c>
      <c r="P42" s="26" t="s">
        <v>23</v>
      </c>
    </row>
    <row r="43" s="2" customFormat="1" ht="24.9" customHeight="1" spans="1:16">
      <c r="A43" s="9">
        <v>38</v>
      </c>
      <c r="B43" s="9" t="s">
        <v>41</v>
      </c>
      <c r="C43" s="10">
        <v>204</v>
      </c>
      <c r="D43" s="9" t="str">
        <f t="shared" si="0"/>
        <v>2号楼204</v>
      </c>
      <c r="E43" s="13" t="s">
        <v>20</v>
      </c>
      <c r="F43" s="13" t="s">
        <v>21</v>
      </c>
      <c r="G43" s="9">
        <v>2.9</v>
      </c>
      <c r="H43" s="12">
        <f t="shared" si="7"/>
        <v>123.21</v>
      </c>
      <c r="I43" s="23">
        <v>22.72</v>
      </c>
      <c r="J43" s="12">
        <v>100.49</v>
      </c>
      <c r="K43" s="12">
        <f t="shared" si="6"/>
        <v>5782.80983686389</v>
      </c>
      <c r="L43" s="12">
        <f t="shared" si="2"/>
        <v>7090.25773708827</v>
      </c>
      <c r="M43" s="12">
        <v>712500</v>
      </c>
      <c r="N43" s="27"/>
      <c r="O43" s="26" t="s">
        <v>22</v>
      </c>
      <c r="P43" s="26" t="s">
        <v>23</v>
      </c>
    </row>
    <row r="44" s="2" customFormat="1" ht="24.9" customHeight="1" spans="1:16">
      <c r="A44" s="9">
        <v>39</v>
      </c>
      <c r="B44" s="9" t="s">
        <v>41</v>
      </c>
      <c r="C44" s="10">
        <v>402</v>
      </c>
      <c r="D44" s="9" t="str">
        <f t="shared" si="0"/>
        <v>2号楼402</v>
      </c>
      <c r="E44" s="11" t="s">
        <v>42</v>
      </c>
      <c r="F44" s="13" t="s">
        <v>29</v>
      </c>
      <c r="G44" s="9">
        <v>2.9</v>
      </c>
      <c r="H44" s="12">
        <f t="shared" si="7"/>
        <v>105.5</v>
      </c>
      <c r="I44" s="23">
        <v>19.46</v>
      </c>
      <c r="J44" s="12">
        <v>86.04</v>
      </c>
      <c r="K44" s="12">
        <f t="shared" si="6"/>
        <v>6197.15639810427</v>
      </c>
      <c r="L44" s="12">
        <f t="shared" si="2"/>
        <v>7598.79125987913</v>
      </c>
      <c r="M44" s="12">
        <v>653800</v>
      </c>
      <c r="N44" s="27"/>
      <c r="O44" s="26" t="s">
        <v>22</v>
      </c>
      <c r="P44" s="26" t="s">
        <v>23</v>
      </c>
    </row>
    <row r="45" s="2" customFormat="1" ht="24.9" customHeight="1" spans="1:16">
      <c r="A45" s="9">
        <v>40</v>
      </c>
      <c r="B45" s="9" t="s">
        <v>41</v>
      </c>
      <c r="C45" s="10">
        <v>403</v>
      </c>
      <c r="D45" s="9" t="str">
        <f t="shared" si="0"/>
        <v>2号楼403</v>
      </c>
      <c r="E45" s="11" t="s">
        <v>42</v>
      </c>
      <c r="F45" s="13" t="s">
        <v>21</v>
      </c>
      <c r="G45" s="9">
        <v>2.9</v>
      </c>
      <c r="H45" s="12">
        <f t="shared" si="7"/>
        <v>121.89</v>
      </c>
      <c r="I45" s="23">
        <v>22.48</v>
      </c>
      <c r="J45" s="12">
        <v>99.41</v>
      </c>
      <c r="K45" s="12">
        <f t="shared" si="6"/>
        <v>5380.26089096727</v>
      </c>
      <c r="L45" s="12">
        <f t="shared" si="2"/>
        <v>6596.92183884921</v>
      </c>
      <c r="M45" s="12">
        <v>655800</v>
      </c>
      <c r="N45" s="27"/>
      <c r="O45" s="26" t="s">
        <v>22</v>
      </c>
      <c r="P45" s="26" t="s">
        <v>23</v>
      </c>
    </row>
    <row r="46" s="2" customFormat="1" ht="24.9" customHeight="1" spans="1:16">
      <c r="A46" s="9">
        <v>41</v>
      </c>
      <c r="B46" s="9" t="s">
        <v>41</v>
      </c>
      <c r="C46" s="10">
        <v>503</v>
      </c>
      <c r="D46" s="9" t="str">
        <f t="shared" si="0"/>
        <v>2号楼503</v>
      </c>
      <c r="E46" s="11" t="s">
        <v>24</v>
      </c>
      <c r="F46" s="13" t="s">
        <v>21</v>
      </c>
      <c r="G46" s="9">
        <v>2.9</v>
      </c>
      <c r="H46" s="12">
        <f t="shared" si="7"/>
        <v>121.89</v>
      </c>
      <c r="I46" s="23">
        <v>22.48</v>
      </c>
      <c r="J46" s="12">
        <v>99.41</v>
      </c>
      <c r="K46" s="12">
        <f t="shared" si="6"/>
        <v>6712.6097300845</v>
      </c>
      <c r="L46" s="12">
        <f t="shared" si="2"/>
        <v>8230.56030580425</v>
      </c>
      <c r="M46" s="12">
        <v>818200</v>
      </c>
      <c r="N46" s="27"/>
      <c r="O46" s="26" t="s">
        <v>22</v>
      </c>
      <c r="P46" s="26" t="s">
        <v>23</v>
      </c>
    </row>
    <row r="47" s="2" customFormat="1" ht="24.9" customHeight="1" spans="1:16">
      <c r="A47" s="9">
        <v>42</v>
      </c>
      <c r="B47" s="9" t="s">
        <v>41</v>
      </c>
      <c r="C47" s="10">
        <v>701</v>
      </c>
      <c r="D47" s="9" t="str">
        <f t="shared" si="0"/>
        <v>2号楼701</v>
      </c>
      <c r="E47" s="11" t="s">
        <v>26</v>
      </c>
      <c r="F47" s="13" t="s">
        <v>29</v>
      </c>
      <c r="G47" s="9">
        <v>2.9</v>
      </c>
      <c r="H47" s="12">
        <f t="shared" si="7"/>
        <v>105.47</v>
      </c>
      <c r="I47" s="23">
        <v>19.45</v>
      </c>
      <c r="J47" s="12">
        <v>86.02</v>
      </c>
      <c r="K47" s="12">
        <f t="shared" si="6"/>
        <v>6610.41054328245</v>
      </c>
      <c r="L47" s="12">
        <f t="shared" si="2"/>
        <v>8105.09183910718</v>
      </c>
      <c r="M47" s="12">
        <v>697200</v>
      </c>
      <c r="N47" s="27"/>
      <c r="O47" s="26" t="s">
        <v>22</v>
      </c>
      <c r="P47" s="26" t="s">
        <v>23</v>
      </c>
    </row>
    <row r="48" s="2" customFormat="1" ht="24.9" customHeight="1" spans="1:16">
      <c r="A48" s="9">
        <v>43</v>
      </c>
      <c r="B48" s="9" t="s">
        <v>41</v>
      </c>
      <c r="C48" s="10">
        <v>801</v>
      </c>
      <c r="D48" s="9" t="str">
        <f t="shared" si="0"/>
        <v>2号楼801</v>
      </c>
      <c r="E48" s="11" t="s">
        <v>27</v>
      </c>
      <c r="F48" s="13" t="s">
        <v>29</v>
      </c>
      <c r="G48" s="9">
        <v>2.9</v>
      </c>
      <c r="H48" s="12">
        <f t="shared" si="7"/>
        <v>105.47</v>
      </c>
      <c r="I48" s="23">
        <v>19.45</v>
      </c>
      <c r="J48" s="12">
        <v>86.02</v>
      </c>
      <c r="K48" s="12">
        <f t="shared" si="6"/>
        <v>5655.63667393572</v>
      </c>
      <c r="L48" s="12">
        <f t="shared" si="2"/>
        <v>6934.43385259242</v>
      </c>
      <c r="M48" s="12">
        <v>596500</v>
      </c>
      <c r="N48" s="27"/>
      <c r="O48" s="26" t="s">
        <v>22</v>
      </c>
      <c r="P48" s="26" t="s">
        <v>23</v>
      </c>
    </row>
    <row r="49" s="2" customFormat="1" ht="24.9" customHeight="1" spans="1:16">
      <c r="A49" s="9">
        <v>44</v>
      </c>
      <c r="B49" s="9" t="s">
        <v>41</v>
      </c>
      <c r="C49" s="10">
        <v>802</v>
      </c>
      <c r="D49" s="9" t="str">
        <f t="shared" si="0"/>
        <v>2号楼802</v>
      </c>
      <c r="E49" s="11" t="s">
        <v>27</v>
      </c>
      <c r="F49" s="13" t="s">
        <v>29</v>
      </c>
      <c r="G49" s="9">
        <v>2.9</v>
      </c>
      <c r="H49" s="12">
        <f t="shared" si="7"/>
        <v>105.5</v>
      </c>
      <c r="I49" s="23">
        <v>19.46</v>
      </c>
      <c r="J49" s="12">
        <v>86.04</v>
      </c>
      <c r="K49" s="12">
        <f t="shared" si="6"/>
        <v>6350.71090047393</v>
      </c>
      <c r="L49" s="12">
        <f t="shared" si="2"/>
        <v>7787.07577870758</v>
      </c>
      <c r="M49" s="12">
        <v>670000</v>
      </c>
      <c r="N49" s="27"/>
      <c r="O49" s="26" t="s">
        <v>22</v>
      </c>
      <c r="P49" s="26" t="s">
        <v>23</v>
      </c>
    </row>
    <row r="50" s="2" customFormat="1" ht="24.9" customHeight="1" spans="1:16">
      <c r="A50" s="9">
        <v>45</v>
      </c>
      <c r="B50" s="9" t="s">
        <v>41</v>
      </c>
      <c r="C50" s="10">
        <v>803</v>
      </c>
      <c r="D50" s="9" t="str">
        <f t="shared" si="0"/>
        <v>2号楼803</v>
      </c>
      <c r="E50" s="11" t="s">
        <v>27</v>
      </c>
      <c r="F50" s="13" t="s">
        <v>21</v>
      </c>
      <c r="G50" s="9">
        <v>2.9</v>
      </c>
      <c r="H50" s="12">
        <f t="shared" si="7"/>
        <v>121.89</v>
      </c>
      <c r="I50" s="23">
        <v>22.48</v>
      </c>
      <c r="J50" s="12">
        <v>99.41</v>
      </c>
      <c r="K50" s="12">
        <f t="shared" si="6"/>
        <v>6481.25358930183</v>
      </c>
      <c r="L50" s="12">
        <f t="shared" si="2"/>
        <v>7946.88663112363</v>
      </c>
      <c r="M50" s="12">
        <v>790000</v>
      </c>
      <c r="N50" s="27"/>
      <c r="O50" s="26" t="s">
        <v>22</v>
      </c>
      <c r="P50" s="26" t="s">
        <v>23</v>
      </c>
    </row>
    <row r="51" s="2" customFormat="1" ht="24.9" customHeight="1" spans="1:16">
      <c r="A51" s="9">
        <v>46</v>
      </c>
      <c r="B51" s="9" t="s">
        <v>41</v>
      </c>
      <c r="C51" s="10">
        <v>804</v>
      </c>
      <c r="D51" s="9" t="str">
        <f t="shared" si="0"/>
        <v>2号楼804</v>
      </c>
      <c r="E51" s="11" t="s">
        <v>27</v>
      </c>
      <c r="F51" s="13" t="s">
        <v>21</v>
      </c>
      <c r="G51" s="9">
        <v>2.9</v>
      </c>
      <c r="H51" s="12">
        <f t="shared" si="7"/>
        <v>123.21</v>
      </c>
      <c r="I51" s="23">
        <v>22.72</v>
      </c>
      <c r="J51" s="12">
        <v>100.49</v>
      </c>
      <c r="K51" s="12">
        <f t="shared" si="6"/>
        <v>6267.34842951059</v>
      </c>
      <c r="L51" s="12">
        <f t="shared" si="2"/>
        <v>7684.3467011643</v>
      </c>
      <c r="M51" s="12">
        <v>772200</v>
      </c>
      <c r="N51" s="27"/>
      <c r="O51" s="26" t="s">
        <v>22</v>
      </c>
      <c r="P51" s="26" t="s">
        <v>23</v>
      </c>
    </row>
    <row r="52" s="2" customFormat="1" ht="24.9" customHeight="1" spans="1:16">
      <c r="A52" s="9">
        <v>47</v>
      </c>
      <c r="B52" s="9" t="s">
        <v>41</v>
      </c>
      <c r="C52" s="10">
        <v>901</v>
      </c>
      <c r="D52" s="9" t="str">
        <f t="shared" si="0"/>
        <v>2号楼901</v>
      </c>
      <c r="E52" s="11" t="s">
        <v>28</v>
      </c>
      <c r="F52" s="13" t="s">
        <v>29</v>
      </c>
      <c r="G52" s="9">
        <v>2.9</v>
      </c>
      <c r="H52" s="12">
        <f t="shared" si="7"/>
        <v>105.47</v>
      </c>
      <c r="I52" s="23">
        <v>19.45</v>
      </c>
      <c r="J52" s="12">
        <v>86.02</v>
      </c>
      <c r="K52" s="12">
        <f t="shared" si="6"/>
        <v>6977.33952782782</v>
      </c>
      <c r="L52" s="12">
        <f t="shared" si="2"/>
        <v>8554.98721227622</v>
      </c>
      <c r="M52" s="12">
        <v>735900</v>
      </c>
      <c r="N52" s="27"/>
      <c r="O52" s="26" t="s">
        <v>22</v>
      </c>
      <c r="P52" s="26" t="s">
        <v>23</v>
      </c>
    </row>
    <row r="53" s="2" customFormat="1" ht="24.9" customHeight="1" spans="1:16">
      <c r="A53" s="9">
        <v>48</v>
      </c>
      <c r="B53" s="9" t="s">
        <v>41</v>
      </c>
      <c r="C53" s="10">
        <v>1001</v>
      </c>
      <c r="D53" s="9" t="str">
        <f t="shared" si="0"/>
        <v>2号楼1001</v>
      </c>
      <c r="E53" s="11" t="s">
        <v>30</v>
      </c>
      <c r="F53" s="13" t="s">
        <v>29</v>
      </c>
      <c r="G53" s="9">
        <v>2.9</v>
      </c>
      <c r="H53" s="12">
        <f t="shared" si="7"/>
        <v>105.47</v>
      </c>
      <c r="I53" s="23">
        <v>19.45</v>
      </c>
      <c r="J53" s="12">
        <v>86.02</v>
      </c>
      <c r="K53" s="12">
        <f t="shared" si="6"/>
        <v>5722.95439461458</v>
      </c>
      <c r="L53" s="12">
        <f t="shared" si="2"/>
        <v>7016.97279702395</v>
      </c>
      <c r="M53" s="12">
        <v>603600</v>
      </c>
      <c r="N53" s="27"/>
      <c r="O53" s="26" t="s">
        <v>22</v>
      </c>
      <c r="P53" s="26" t="s">
        <v>23</v>
      </c>
    </row>
    <row r="54" s="2" customFormat="1" ht="24.9" customHeight="1" spans="1:16">
      <c r="A54" s="9">
        <v>49</v>
      </c>
      <c r="B54" s="9" t="s">
        <v>41</v>
      </c>
      <c r="C54" s="10">
        <v>1002</v>
      </c>
      <c r="D54" s="9" t="str">
        <f t="shared" si="0"/>
        <v>2号楼1002</v>
      </c>
      <c r="E54" s="11" t="s">
        <v>30</v>
      </c>
      <c r="F54" s="13" t="s">
        <v>29</v>
      </c>
      <c r="G54" s="9">
        <v>2.9</v>
      </c>
      <c r="H54" s="12">
        <f t="shared" si="7"/>
        <v>105.5</v>
      </c>
      <c r="I54" s="23">
        <v>19.46</v>
      </c>
      <c r="J54" s="12">
        <v>86.04</v>
      </c>
      <c r="K54" s="12">
        <f t="shared" si="6"/>
        <v>6350.71090047393</v>
      </c>
      <c r="L54" s="12">
        <f t="shared" si="2"/>
        <v>7787.07577870758</v>
      </c>
      <c r="M54" s="12">
        <v>670000</v>
      </c>
      <c r="N54" s="27"/>
      <c r="O54" s="26" t="s">
        <v>22</v>
      </c>
      <c r="P54" s="26" t="s">
        <v>23</v>
      </c>
    </row>
    <row r="55" s="2" customFormat="1" ht="24.9" customHeight="1" spans="1:16">
      <c r="A55" s="9">
        <v>50</v>
      </c>
      <c r="B55" s="9" t="s">
        <v>41</v>
      </c>
      <c r="C55" s="10">
        <v>1101</v>
      </c>
      <c r="D55" s="9" t="str">
        <f t="shared" si="0"/>
        <v>2号楼1101</v>
      </c>
      <c r="E55" s="11" t="s">
        <v>31</v>
      </c>
      <c r="F55" s="13" t="s">
        <v>29</v>
      </c>
      <c r="G55" s="9">
        <v>2.9</v>
      </c>
      <c r="H55" s="12">
        <f t="shared" si="7"/>
        <v>105.47</v>
      </c>
      <c r="I55" s="23">
        <v>19.45</v>
      </c>
      <c r="J55" s="12">
        <v>86.02</v>
      </c>
      <c r="K55" s="12">
        <f t="shared" si="6"/>
        <v>5808.28671660188</v>
      </c>
      <c r="L55" s="12">
        <f t="shared" si="2"/>
        <v>7121.59962799349</v>
      </c>
      <c r="M55" s="12">
        <v>612600</v>
      </c>
      <c r="N55" s="27"/>
      <c r="O55" s="26" t="s">
        <v>22</v>
      </c>
      <c r="P55" s="26" t="s">
        <v>23</v>
      </c>
    </row>
    <row r="56" s="2" customFormat="1" ht="24.9" customHeight="1" spans="1:16">
      <c r="A56" s="9">
        <v>51</v>
      </c>
      <c r="B56" s="9" t="s">
        <v>41</v>
      </c>
      <c r="C56" s="10">
        <v>1103</v>
      </c>
      <c r="D56" s="9" t="str">
        <f t="shared" si="0"/>
        <v>2号楼1103</v>
      </c>
      <c r="E56" s="11" t="s">
        <v>31</v>
      </c>
      <c r="F56" s="13" t="s">
        <v>21</v>
      </c>
      <c r="G56" s="9">
        <v>2.9</v>
      </c>
      <c r="H56" s="12">
        <f t="shared" si="7"/>
        <v>121.89</v>
      </c>
      <c r="I56" s="23">
        <v>22.48</v>
      </c>
      <c r="J56" s="12">
        <v>99.41</v>
      </c>
      <c r="K56" s="12">
        <f t="shared" si="6"/>
        <v>6612.35540241201</v>
      </c>
      <c r="L56" s="12">
        <f t="shared" si="2"/>
        <v>8107.63504677598</v>
      </c>
      <c r="M56" s="12">
        <v>805980</v>
      </c>
      <c r="N56" s="27"/>
      <c r="O56" s="26" t="s">
        <v>22</v>
      </c>
      <c r="P56" s="26" t="s">
        <v>23</v>
      </c>
    </row>
    <row r="57" s="2" customFormat="1" ht="24.9" customHeight="1" spans="1:16">
      <c r="A57" s="9">
        <v>52</v>
      </c>
      <c r="B57" s="9" t="s">
        <v>41</v>
      </c>
      <c r="C57" s="10">
        <v>1104</v>
      </c>
      <c r="D57" s="9" t="str">
        <f t="shared" si="0"/>
        <v>2号楼1104</v>
      </c>
      <c r="E57" s="11" t="s">
        <v>31</v>
      </c>
      <c r="F57" s="13" t="s">
        <v>21</v>
      </c>
      <c r="G57" s="9">
        <v>2.9</v>
      </c>
      <c r="H57" s="12">
        <f t="shared" si="7"/>
        <v>123.21</v>
      </c>
      <c r="I57" s="23">
        <v>22.72</v>
      </c>
      <c r="J57" s="12">
        <v>100.49</v>
      </c>
      <c r="K57" s="12">
        <f t="shared" si="6"/>
        <v>6736.46619592566</v>
      </c>
      <c r="L57" s="12">
        <f t="shared" si="2"/>
        <v>8259.52831127475</v>
      </c>
      <c r="M57" s="12">
        <v>830000</v>
      </c>
      <c r="N57" s="27"/>
      <c r="O57" s="26" t="s">
        <v>22</v>
      </c>
      <c r="P57" s="26" t="s">
        <v>23</v>
      </c>
    </row>
    <row r="58" s="2" customFormat="1" ht="24.9" customHeight="1" spans="1:16">
      <c r="A58" s="9">
        <v>53</v>
      </c>
      <c r="B58" s="9" t="s">
        <v>41</v>
      </c>
      <c r="C58" s="10">
        <v>1203</v>
      </c>
      <c r="D58" s="9" t="str">
        <f t="shared" si="0"/>
        <v>2号楼1203</v>
      </c>
      <c r="E58" s="11" t="s">
        <v>32</v>
      </c>
      <c r="F58" s="13" t="s">
        <v>21</v>
      </c>
      <c r="G58" s="9">
        <v>2.9</v>
      </c>
      <c r="H58" s="12">
        <f t="shared" si="7"/>
        <v>121.89</v>
      </c>
      <c r="I58" s="23">
        <v>22.48</v>
      </c>
      <c r="J58" s="12">
        <v>99.41</v>
      </c>
      <c r="K58" s="12">
        <f t="shared" si="6"/>
        <v>6920.17392731151</v>
      </c>
      <c r="L58" s="12">
        <f t="shared" si="2"/>
        <v>8485.06186500352</v>
      </c>
      <c r="M58" s="12">
        <v>843500</v>
      </c>
      <c r="N58" s="27"/>
      <c r="O58" s="26" t="s">
        <v>22</v>
      </c>
      <c r="P58" s="26" t="s">
        <v>23</v>
      </c>
    </row>
    <row r="59" s="2" customFormat="1" ht="24.9" customHeight="1" spans="1:16">
      <c r="A59" s="9">
        <v>54</v>
      </c>
      <c r="B59" s="9" t="s">
        <v>41</v>
      </c>
      <c r="C59" s="10">
        <v>1204</v>
      </c>
      <c r="D59" s="9" t="str">
        <f t="shared" si="0"/>
        <v>2号楼1204</v>
      </c>
      <c r="E59" s="11" t="s">
        <v>32</v>
      </c>
      <c r="F59" s="13" t="s">
        <v>21</v>
      </c>
      <c r="G59" s="9">
        <v>2.9</v>
      </c>
      <c r="H59" s="12">
        <f t="shared" si="7"/>
        <v>123.21</v>
      </c>
      <c r="I59" s="23">
        <v>22.72</v>
      </c>
      <c r="J59" s="12">
        <v>100.49</v>
      </c>
      <c r="K59" s="12">
        <f t="shared" si="6"/>
        <v>6736.46619592566</v>
      </c>
      <c r="L59" s="12">
        <f t="shared" si="2"/>
        <v>8259.52831127475</v>
      </c>
      <c r="M59" s="12">
        <v>830000</v>
      </c>
      <c r="N59" s="27"/>
      <c r="O59" s="26" t="s">
        <v>22</v>
      </c>
      <c r="P59" s="26" t="s">
        <v>23</v>
      </c>
    </row>
    <row r="60" s="2" customFormat="1" ht="24.9" customHeight="1" spans="1:16">
      <c r="A60" s="9">
        <v>55</v>
      </c>
      <c r="B60" s="9" t="s">
        <v>41</v>
      </c>
      <c r="C60" s="10">
        <v>1302</v>
      </c>
      <c r="D60" s="9" t="str">
        <f t="shared" si="0"/>
        <v>2号楼1302</v>
      </c>
      <c r="E60" s="11" t="s">
        <v>33</v>
      </c>
      <c r="F60" s="13" t="s">
        <v>29</v>
      </c>
      <c r="G60" s="9">
        <v>2.9</v>
      </c>
      <c r="H60" s="12">
        <f t="shared" si="7"/>
        <v>105.5</v>
      </c>
      <c r="I60" s="23">
        <v>19.46</v>
      </c>
      <c r="J60" s="12">
        <v>86.04</v>
      </c>
      <c r="K60" s="12">
        <f t="shared" si="6"/>
        <v>5805.68720379147</v>
      </c>
      <c r="L60" s="12">
        <f t="shared" si="2"/>
        <v>7118.7819618782</v>
      </c>
      <c r="M60" s="12">
        <v>612500</v>
      </c>
      <c r="N60" s="27"/>
      <c r="O60" s="26" t="s">
        <v>22</v>
      </c>
      <c r="P60" s="26" t="s">
        <v>23</v>
      </c>
    </row>
    <row r="61" s="2" customFormat="1" ht="24.9" customHeight="1" spans="1:16">
      <c r="A61" s="9">
        <v>56</v>
      </c>
      <c r="B61" s="9" t="s">
        <v>41</v>
      </c>
      <c r="C61" s="10">
        <v>1303</v>
      </c>
      <c r="D61" s="9" t="str">
        <f t="shared" si="0"/>
        <v>2号楼1303</v>
      </c>
      <c r="E61" s="11" t="s">
        <v>33</v>
      </c>
      <c r="F61" s="13" t="s">
        <v>21</v>
      </c>
      <c r="G61" s="9">
        <v>2.9</v>
      </c>
      <c r="H61" s="12">
        <f t="shared" si="7"/>
        <v>121.89</v>
      </c>
      <c r="I61" s="23">
        <v>22.48</v>
      </c>
      <c r="J61" s="12">
        <v>99.41</v>
      </c>
      <c r="K61" s="12">
        <f t="shared" si="6"/>
        <v>6970.21904996308</v>
      </c>
      <c r="L61" s="12">
        <f t="shared" si="2"/>
        <v>8546.42390101599</v>
      </c>
      <c r="M61" s="12">
        <v>849600</v>
      </c>
      <c r="N61" s="27"/>
      <c r="O61" s="26" t="s">
        <v>22</v>
      </c>
      <c r="P61" s="26" t="s">
        <v>23</v>
      </c>
    </row>
    <row r="62" s="2" customFormat="1" ht="24.9" customHeight="1" spans="1:16">
      <c r="A62" s="9">
        <v>57</v>
      </c>
      <c r="B62" s="9" t="s">
        <v>41</v>
      </c>
      <c r="C62" s="10">
        <v>1304</v>
      </c>
      <c r="D62" s="9" t="str">
        <f t="shared" si="0"/>
        <v>2号楼1304</v>
      </c>
      <c r="E62" s="11" t="s">
        <v>33</v>
      </c>
      <c r="F62" s="13" t="s">
        <v>21</v>
      </c>
      <c r="G62" s="9">
        <v>2.9</v>
      </c>
      <c r="H62" s="12">
        <f t="shared" si="7"/>
        <v>123.21</v>
      </c>
      <c r="I62" s="23">
        <v>22.72</v>
      </c>
      <c r="J62" s="12">
        <v>100.49</v>
      </c>
      <c r="K62" s="12">
        <f t="shared" si="6"/>
        <v>6817.62843925006</v>
      </c>
      <c r="L62" s="12">
        <f t="shared" si="2"/>
        <v>8359.04070056722</v>
      </c>
      <c r="M62" s="12">
        <v>840000</v>
      </c>
      <c r="N62" s="27"/>
      <c r="O62" s="26" t="s">
        <v>22</v>
      </c>
      <c r="P62" s="26" t="s">
        <v>23</v>
      </c>
    </row>
    <row r="63" s="2" customFormat="1" ht="24.9" customHeight="1" spans="1:16">
      <c r="A63" s="9">
        <v>58</v>
      </c>
      <c r="B63" s="9" t="s">
        <v>41</v>
      </c>
      <c r="C63" s="10">
        <v>1402</v>
      </c>
      <c r="D63" s="9" t="str">
        <f t="shared" si="0"/>
        <v>2号楼1402</v>
      </c>
      <c r="E63" s="11" t="s">
        <v>34</v>
      </c>
      <c r="F63" s="13" t="s">
        <v>29</v>
      </c>
      <c r="G63" s="9">
        <v>2.9</v>
      </c>
      <c r="H63" s="12">
        <f t="shared" si="7"/>
        <v>105.5</v>
      </c>
      <c r="I63" s="23">
        <v>19.46</v>
      </c>
      <c r="J63" s="12">
        <v>86.04</v>
      </c>
      <c r="K63" s="12">
        <f t="shared" si="6"/>
        <v>6616.11374407583</v>
      </c>
      <c r="L63" s="12">
        <f t="shared" si="2"/>
        <v>8112.50581125058</v>
      </c>
      <c r="M63" s="12">
        <v>698000</v>
      </c>
      <c r="N63" s="27"/>
      <c r="O63" s="26" t="s">
        <v>22</v>
      </c>
      <c r="P63" s="26" t="s">
        <v>23</v>
      </c>
    </row>
    <row r="64" s="2" customFormat="1" ht="24.9" customHeight="1" spans="1:16">
      <c r="A64" s="9">
        <v>59</v>
      </c>
      <c r="B64" s="9" t="s">
        <v>41</v>
      </c>
      <c r="C64" s="10">
        <v>1403</v>
      </c>
      <c r="D64" s="9" t="str">
        <f t="shared" si="0"/>
        <v>2号楼1403</v>
      </c>
      <c r="E64" s="11" t="s">
        <v>34</v>
      </c>
      <c r="F64" s="13" t="s">
        <v>21</v>
      </c>
      <c r="G64" s="9">
        <v>2.9</v>
      </c>
      <c r="H64" s="12">
        <f t="shared" si="7"/>
        <v>121.89</v>
      </c>
      <c r="I64" s="23">
        <v>22.48</v>
      </c>
      <c r="J64" s="12">
        <v>99.41</v>
      </c>
      <c r="K64" s="12">
        <f t="shared" si="6"/>
        <v>6714.250553778</v>
      </c>
      <c r="L64" s="12">
        <f t="shared" si="2"/>
        <v>8232.57217583744</v>
      </c>
      <c r="M64" s="12">
        <v>818400</v>
      </c>
      <c r="N64" s="27"/>
      <c r="O64" s="26" t="s">
        <v>22</v>
      </c>
      <c r="P64" s="26" t="s">
        <v>23</v>
      </c>
    </row>
    <row r="65" s="2" customFormat="1" ht="24.9" customHeight="1" spans="1:16">
      <c r="A65" s="9">
        <v>60</v>
      </c>
      <c r="B65" s="9" t="s">
        <v>41</v>
      </c>
      <c r="C65" s="10">
        <v>1404</v>
      </c>
      <c r="D65" s="9" t="str">
        <f t="shared" si="0"/>
        <v>2号楼1404</v>
      </c>
      <c r="E65" s="11" t="s">
        <v>34</v>
      </c>
      <c r="F65" s="13" t="s">
        <v>21</v>
      </c>
      <c r="G65" s="9">
        <v>2.9</v>
      </c>
      <c r="H65" s="12">
        <f t="shared" si="7"/>
        <v>123.21</v>
      </c>
      <c r="I65" s="23">
        <v>22.72</v>
      </c>
      <c r="J65" s="12">
        <v>100.49</v>
      </c>
      <c r="K65" s="12">
        <f t="shared" si="6"/>
        <v>6817.62843925006</v>
      </c>
      <c r="L65" s="12">
        <f t="shared" si="2"/>
        <v>8359.04070056722</v>
      </c>
      <c r="M65" s="12">
        <v>840000</v>
      </c>
      <c r="N65" s="27"/>
      <c r="O65" s="26" t="s">
        <v>22</v>
      </c>
      <c r="P65" s="26" t="s">
        <v>23</v>
      </c>
    </row>
    <row r="66" s="2" customFormat="1" ht="24.9" customHeight="1" spans="1:16">
      <c r="A66" s="9">
        <v>61</v>
      </c>
      <c r="B66" s="9" t="s">
        <v>41</v>
      </c>
      <c r="C66" s="10">
        <v>1501</v>
      </c>
      <c r="D66" s="9" t="str">
        <f t="shared" si="0"/>
        <v>2号楼1501</v>
      </c>
      <c r="E66" s="11" t="s">
        <v>35</v>
      </c>
      <c r="F66" s="13" t="s">
        <v>29</v>
      </c>
      <c r="G66" s="9">
        <v>2.9</v>
      </c>
      <c r="H66" s="12">
        <f t="shared" si="7"/>
        <v>105.47</v>
      </c>
      <c r="I66" s="23">
        <v>19.45</v>
      </c>
      <c r="J66" s="12">
        <v>86.02</v>
      </c>
      <c r="K66" s="12">
        <f t="shared" si="6"/>
        <v>7083.53086185645</v>
      </c>
      <c r="L66" s="12">
        <f t="shared" si="2"/>
        <v>8685.18949081609</v>
      </c>
      <c r="M66" s="12">
        <v>747100</v>
      </c>
      <c r="N66" s="27"/>
      <c r="O66" s="26" t="s">
        <v>22</v>
      </c>
      <c r="P66" s="26" t="s">
        <v>23</v>
      </c>
    </row>
    <row r="67" s="2" customFormat="1" ht="24.9" customHeight="1" spans="1:16">
      <c r="A67" s="9">
        <v>62</v>
      </c>
      <c r="B67" s="9" t="s">
        <v>41</v>
      </c>
      <c r="C67" s="10">
        <v>1503</v>
      </c>
      <c r="D67" s="9" t="str">
        <f t="shared" si="0"/>
        <v>2号楼1503</v>
      </c>
      <c r="E67" s="11" t="s">
        <v>35</v>
      </c>
      <c r="F67" s="13" t="s">
        <v>21</v>
      </c>
      <c r="G67" s="9">
        <v>2.9</v>
      </c>
      <c r="H67" s="12">
        <f t="shared" ref="H67:H83" si="8">I67+J67</f>
        <v>121.89</v>
      </c>
      <c r="I67" s="23">
        <v>22.48</v>
      </c>
      <c r="J67" s="12">
        <v>99.41</v>
      </c>
      <c r="K67" s="12">
        <f t="shared" ref="K67:K83" si="9">M67/H67</f>
        <v>6916.07186807778</v>
      </c>
      <c r="L67" s="12">
        <f t="shared" si="2"/>
        <v>8480.03218992053</v>
      </c>
      <c r="M67" s="12">
        <v>843000</v>
      </c>
      <c r="N67" s="27"/>
      <c r="O67" s="26" t="s">
        <v>22</v>
      </c>
      <c r="P67" s="26" t="s">
        <v>23</v>
      </c>
    </row>
    <row r="68" s="2" customFormat="1" ht="24.9" customHeight="1" spans="1:16">
      <c r="A68" s="9">
        <v>63</v>
      </c>
      <c r="B68" s="9" t="s">
        <v>41</v>
      </c>
      <c r="C68" s="10">
        <v>1504</v>
      </c>
      <c r="D68" s="9" t="str">
        <f t="shared" si="0"/>
        <v>2号楼1504</v>
      </c>
      <c r="E68" s="11" t="s">
        <v>35</v>
      </c>
      <c r="F68" s="13" t="s">
        <v>21</v>
      </c>
      <c r="G68" s="9">
        <v>2.9</v>
      </c>
      <c r="H68" s="12">
        <f t="shared" si="8"/>
        <v>123.21</v>
      </c>
      <c r="I68" s="23">
        <v>22.72</v>
      </c>
      <c r="J68" s="12">
        <v>100.49</v>
      </c>
      <c r="K68" s="12">
        <f t="shared" si="9"/>
        <v>6817.62843925006</v>
      </c>
      <c r="L68" s="12">
        <f t="shared" si="2"/>
        <v>8359.04070056722</v>
      </c>
      <c r="M68" s="12">
        <v>840000</v>
      </c>
      <c r="N68" s="27"/>
      <c r="O68" s="26" t="s">
        <v>22</v>
      </c>
      <c r="P68" s="26" t="s">
        <v>23</v>
      </c>
    </row>
    <row r="69" s="2" customFormat="1" ht="24.9" customHeight="1" spans="1:16">
      <c r="A69" s="9">
        <v>64</v>
      </c>
      <c r="B69" s="9" t="s">
        <v>41</v>
      </c>
      <c r="C69" s="10">
        <v>1601</v>
      </c>
      <c r="D69" s="9" t="str">
        <f t="shared" ref="D69:D82" si="10">B69&amp;C69</f>
        <v>2号楼1601</v>
      </c>
      <c r="E69" s="11" t="s">
        <v>36</v>
      </c>
      <c r="F69" s="13" t="s">
        <v>29</v>
      </c>
      <c r="G69" s="9">
        <v>2.9</v>
      </c>
      <c r="H69" s="12">
        <f t="shared" si="8"/>
        <v>105.47</v>
      </c>
      <c r="I69" s="23">
        <v>19.45</v>
      </c>
      <c r="J69" s="12">
        <v>86.02</v>
      </c>
      <c r="K69" s="12">
        <f t="shared" si="9"/>
        <v>6922.34758699156</v>
      </c>
      <c r="L69" s="12">
        <f t="shared" ref="L69:L83" si="11">M69/J69</f>
        <v>8487.56103231807</v>
      </c>
      <c r="M69" s="12">
        <v>730100</v>
      </c>
      <c r="N69" s="27"/>
      <c r="O69" s="26" t="s">
        <v>22</v>
      </c>
      <c r="P69" s="26" t="s">
        <v>23</v>
      </c>
    </row>
    <row r="70" s="2" customFormat="1" ht="24.9" customHeight="1" spans="1:16">
      <c r="A70" s="9">
        <v>65</v>
      </c>
      <c r="B70" s="9" t="s">
        <v>41</v>
      </c>
      <c r="C70" s="10">
        <v>1603</v>
      </c>
      <c r="D70" s="9" t="str">
        <f t="shared" si="10"/>
        <v>2号楼1603</v>
      </c>
      <c r="E70" s="11" t="s">
        <v>36</v>
      </c>
      <c r="F70" s="13" t="s">
        <v>21</v>
      </c>
      <c r="G70" s="9">
        <v>2.9</v>
      </c>
      <c r="H70" s="12">
        <f t="shared" si="8"/>
        <v>121.89</v>
      </c>
      <c r="I70" s="23">
        <v>22.48</v>
      </c>
      <c r="J70" s="12">
        <v>99.41</v>
      </c>
      <c r="K70" s="12">
        <f t="shared" si="9"/>
        <v>7196.65271966527</v>
      </c>
      <c r="L70" s="12">
        <f t="shared" si="11"/>
        <v>8824.06196559702</v>
      </c>
      <c r="M70" s="12">
        <v>877200</v>
      </c>
      <c r="N70" s="27"/>
      <c r="O70" s="26" t="s">
        <v>22</v>
      </c>
      <c r="P70" s="26" t="s">
        <v>23</v>
      </c>
    </row>
    <row r="71" s="2" customFormat="1" ht="24.9" customHeight="1" spans="1:16">
      <c r="A71" s="9">
        <v>66</v>
      </c>
      <c r="B71" s="9" t="s">
        <v>41</v>
      </c>
      <c r="C71" s="10">
        <v>1604</v>
      </c>
      <c r="D71" s="9" t="str">
        <f t="shared" si="10"/>
        <v>2号楼1604</v>
      </c>
      <c r="E71" s="11" t="s">
        <v>36</v>
      </c>
      <c r="F71" s="13" t="s">
        <v>21</v>
      </c>
      <c r="G71" s="9">
        <v>2.9</v>
      </c>
      <c r="H71" s="12">
        <f t="shared" si="8"/>
        <v>123.21</v>
      </c>
      <c r="I71" s="23">
        <v>22.72</v>
      </c>
      <c r="J71" s="12">
        <v>100.49</v>
      </c>
      <c r="K71" s="12">
        <f t="shared" si="9"/>
        <v>6817.62843925006</v>
      </c>
      <c r="L71" s="12">
        <f t="shared" si="11"/>
        <v>8359.04070056722</v>
      </c>
      <c r="M71" s="12">
        <v>840000</v>
      </c>
      <c r="N71" s="27"/>
      <c r="O71" s="26" t="s">
        <v>22</v>
      </c>
      <c r="P71" s="26" t="s">
        <v>23</v>
      </c>
    </row>
    <row r="72" s="2" customFormat="1" ht="24.9" customHeight="1" spans="1:16">
      <c r="A72" s="9">
        <v>67</v>
      </c>
      <c r="B72" s="9" t="s">
        <v>41</v>
      </c>
      <c r="C72" s="10">
        <v>1701</v>
      </c>
      <c r="D72" s="9" t="str">
        <f t="shared" si="10"/>
        <v>2号楼1701</v>
      </c>
      <c r="E72" s="11" t="s">
        <v>37</v>
      </c>
      <c r="F72" s="13" t="s">
        <v>29</v>
      </c>
      <c r="G72" s="9">
        <v>2.9</v>
      </c>
      <c r="H72" s="12">
        <f t="shared" si="8"/>
        <v>105.47</v>
      </c>
      <c r="I72" s="23">
        <v>19.45</v>
      </c>
      <c r="J72" s="12">
        <v>86.02</v>
      </c>
      <c r="K72" s="12">
        <f t="shared" si="9"/>
        <v>6921.39945008059</v>
      </c>
      <c r="L72" s="12">
        <f t="shared" si="11"/>
        <v>8486.39851197396</v>
      </c>
      <c r="M72" s="12">
        <v>730000</v>
      </c>
      <c r="N72" s="27"/>
      <c r="O72" s="26" t="s">
        <v>22</v>
      </c>
      <c r="P72" s="26" t="s">
        <v>23</v>
      </c>
    </row>
    <row r="73" s="2" customFormat="1" ht="24.9" customHeight="1" spans="1:16">
      <c r="A73" s="9">
        <v>68</v>
      </c>
      <c r="B73" s="9" t="s">
        <v>41</v>
      </c>
      <c r="C73" s="10">
        <v>1703</v>
      </c>
      <c r="D73" s="9" t="str">
        <f t="shared" si="10"/>
        <v>2号楼1703</v>
      </c>
      <c r="E73" s="11" t="s">
        <v>37</v>
      </c>
      <c r="F73" s="13" t="s">
        <v>21</v>
      </c>
      <c r="G73" s="9">
        <v>2.9</v>
      </c>
      <c r="H73" s="12">
        <f t="shared" si="8"/>
        <v>121.89</v>
      </c>
      <c r="I73" s="23">
        <v>22.48</v>
      </c>
      <c r="J73" s="12">
        <v>99.41</v>
      </c>
      <c r="K73" s="12">
        <f t="shared" si="9"/>
        <v>7482.15604233325</v>
      </c>
      <c r="L73" s="12">
        <f t="shared" si="11"/>
        <v>9174.1273513731</v>
      </c>
      <c r="M73" s="12">
        <v>912000</v>
      </c>
      <c r="N73" s="27"/>
      <c r="O73" s="26" t="s">
        <v>22</v>
      </c>
      <c r="P73" s="26" t="s">
        <v>23</v>
      </c>
    </row>
    <row r="74" s="2" customFormat="1" ht="24.9" customHeight="1" spans="1:16">
      <c r="A74" s="9">
        <v>69</v>
      </c>
      <c r="B74" s="9" t="s">
        <v>41</v>
      </c>
      <c r="C74" s="10">
        <v>1704</v>
      </c>
      <c r="D74" s="9" t="str">
        <f t="shared" si="10"/>
        <v>2号楼1704</v>
      </c>
      <c r="E74" s="11" t="s">
        <v>37</v>
      </c>
      <c r="F74" s="13" t="s">
        <v>21</v>
      </c>
      <c r="G74" s="9">
        <v>2.9</v>
      </c>
      <c r="H74" s="12">
        <f t="shared" si="8"/>
        <v>123.21</v>
      </c>
      <c r="I74" s="23">
        <v>22.72</v>
      </c>
      <c r="J74" s="12">
        <v>100.49</v>
      </c>
      <c r="K74" s="12">
        <f t="shared" si="9"/>
        <v>6817.62843925006</v>
      </c>
      <c r="L74" s="12">
        <f t="shared" si="11"/>
        <v>8359.04070056722</v>
      </c>
      <c r="M74" s="12">
        <v>840000</v>
      </c>
      <c r="N74" s="27"/>
      <c r="O74" s="26" t="s">
        <v>22</v>
      </c>
      <c r="P74" s="26" t="s">
        <v>23</v>
      </c>
    </row>
    <row r="75" s="2" customFormat="1" ht="24.9" customHeight="1" spans="1:16">
      <c r="A75" s="9">
        <v>70</v>
      </c>
      <c r="B75" s="9" t="s">
        <v>41</v>
      </c>
      <c r="C75" s="10">
        <v>1802</v>
      </c>
      <c r="D75" s="9" t="str">
        <f t="shared" si="10"/>
        <v>2号楼1802</v>
      </c>
      <c r="E75" s="11" t="s">
        <v>38</v>
      </c>
      <c r="F75" s="13" t="s">
        <v>29</v>
      </c>
      <c r="G75" s="9">
        <v>2.9</v>
      </c>
      <c r="H75" s="12">
        <f t="shared" si="8"/>
        <v>105.5</v>
      </c>
      <c r="I75" s="23">
        <v>19.46</v>
      </c>
      <c r="J75" s="12">
        <v>86.04</v>
      </c>
      <c r="K75" s="12">
        <f t="shared" si="9"/>
        <v>5565.87677725118</v>
      </c>
      <c r="L75" s="12">
        <f t="shared" si="11"/>
        <v>6824.73268247327</v>
      </c>
      <c r="M75" s="12">
        <v>587200</v>
      </c>
      <c r="N75" s="27"/>
      <c r="O75" s="26" t="s">
        <v>22</v>
      </c>
      <c r="P75" s="26" t="s">
        <v>23</v>
      </c>
    </row>
    <row r="76" s="2" customFormat="1" ht="24.9" customHeight="1" spans="1:16">
      <c r="A76" s="9">
        <v>71</v>
      </c>
      <c r="B76" s="9" t="s">
        <v>41</v>
      </c>
      <c r="C76" s="10">
        <v>1803</v>
      </c>
      <c r="D76" s="9" t="str">
        <f t="shared" si="10"/>
        <v>2号楼1803</v>
      </c>
      <c r="E76" s="11" t="s">
        <v>38</v>
      </c>
      <c r="F76" s="13" t="s">
        <v>21</v>
      </c>
      <c r="G76" s="9">
        <v>2.9</v>
      </c>
      <c r="H76" s="12">
        <f t="shared" si="8"/>
        <v>121.89</v>
      </c>
      <c r="I76" s="23">
        <v>22.48</v>
      </c>
      <c r="J76" s="12">
        <v>99.41</v>
      </c>
      <c r="K76" s="12">
        <f t="shared" si="9"/>
        <v>6875.62556403314</v>
      </c>
      <c r="L76" s="12">
        <f t="shared" si="11"/>
        <v>8430.43959360225</v>
      </c>
      <c r="M76" s="12">
        <v>838070</v>
      </c>
      <c r="N76" s="27"/>
      <c r="O76" s="26" t="s">
        <v>22</v>
      </c>
      <c r="P76" s="26" t="s">
        <v>23</v>
      </c>
    </row>
    <row r="77" s="2" customFormat="1" ht="24.9" customHeight="1" spans="1:16">
      <c r="A77" s="9">
        <v>72</v>
      </c>
      <c r="B77" s="9" t="s">
        <v>41</v>
      </c>
      <c r="C77" s="10">
        <v>1804</v>
      </c>
      <c r="D77" s="9" t="str">
        <f t="shared" si="10"/>
        <v>2号楼1804</v>
      </c>
      <c r="E77" s="11" t="s">
        <v>38</v>
      </c>
      <c r="F77" s="13" t="s">
        <v>21</v>
      </c>
      <c r="G77" s="9">
        <v>2.9</v>
      </c>
      <c r="H77" s="12">
        <f t="shared" si="8"/>
        <v>123.21</v>
      </c>
      <c r="I77" s="23">
        <v>22.72</v>
      </c>
      <c r="J77" s="12">
        <v>100.49</v>
      </c>
      <c r="K77" s="12">
        <f t="shared" si="9"/>
        <v>6736.46619592566</v>
      </c>
      <c r="L77" s="12">
        <f t="shared" si="11"/>
        <v>8259.52831127475</v>
      </c>
      <c r="M77" s="12">
        <v>830000</v>
      </c>
      <c r="N77" s="27"/>
      <c r="O77" s="26" t="s">
        <v>22</v>
      </c>
      <c r="P77" s="26" t="s">
        <v>23</v>
      </c>
    </row>
    <row r="78" s="2" customFormat="1" ht="24.9" customHeight="1" spans="1:16">
      <c r="A78" s="9">
        <v>73</v>
      </c>
      <c r="B78" s="9" t="s">
        <v>41</v>
      </c>
      <c r="C78" s="10">
        <v>1901</v>
      </c>
      <c r="D78" s="9" t="str">
        <f t="shared" si="10"/>
        <v>2号楼1901</v>
      </c>
      <c r="E78" s="11" t="s">
        <v>39</v>
      </c>
      <c r="F78" s="13" t="s">
        <v>29</v>
      </c>
      <c r="G78" s="9">
        <v>2.9</v>
      </c>
      <c r="H78" s="12">
        <f t="shared" si="8"/>
        <v>105.47</v>
      </c>
      <c r="I78" s="23">
        <v>19.45</v>
      </c>
      <c r="J78" s="12">
        <v>86.02</v>
      </c>
      <c r="K78" s="12">
        <f t="shared" si="9"/>
        <v>6820.89693751778</v>
      </c>
      <c r="L78" s="12">
        <f t="shared" si="11"/>
        <v>8363.17135549872</v>
      </c>
      <c r="M78" s="12">
        <v>719400</v>
      </c>
      <c r="N78" s="27"/>
      <c r="O78" s="26" t="s">
        <v>22</v>
      </c>
      <c r="P78" s="26" t="s">
        <v>23</v>
      </c>
    </row>
    <row r="79" s="2" customFormat="1" ht="24.9" customHeight="1" spans="1:16">
      <c r="A79" s="9">
        <v>74</v>
      </c>
      <c r="B79" s="9" t="s">
        <v>41</v>
      </c>
      <c r="C79" s="10">
        <v>1904</v>
      </c>
      <c r="D79" s="9" t="str">
        <f t="shared" si="10"/>
        <v>2号楼1904</v>
      </c>
      <c r="E79" s="11" t="s">
        <v>39</v>
      </c>
      <c r="F79" s="13" t="s">
        <v>21</v>
      </c>
      <c r="G79" s="9">
        <v>2.9</v>
      </c>
      <c r="H79" s="12">
        <f t="shared" si="8"/>
        <v>123.21</v>
      </c>
      <c r="I79" s="23">
        <v>22.72</v>
      </c>
      <c r="J79" s="12">
        <v>100.49</v>
      </c>
      <c r="K79" s="12">
        <f t="shared" si="9"/>
        <v>6736.46619592566</v>
      </c>
      <c r="L79" s="12">
        <f t="shared" si="11"/>
        <v>8259.52831127475</v>
      </c>
      <c r="M79" s="12">
        <v>830000</v>
      </c>
      <c r="N79" s="27"/>
      <c r="O79" s="26" t="s">
        <v>22</v>
      </c>
      <c r="P79" s="26" t="s">
        <v>23</v>
      </c>
    </row>
    <row r="80" s="2" customFormat="1" ht="24.9" customHeight="1" spans="1:16">
      <c r="A80" s="9">
        <v>75</v>
      </c>
      <c r="B80" s="9" t="s">
        <v>41</v>
      </c>
      <c r="C80" s="9">
        <v>2001</v>
      </c>
      <c r="D80" s="9" t="str">
        <f t="shared" si="10"/>
        <v>2号楼2001</v>
      </c>
      <c r="E80" s="13" t="s">
        <v>40</v>
      </c>
      <c r="F80" s="13" t="s">
        <v>29</v>
      </c>
      <c r="G80" s="9">
        <v>2.9</v>
      </c>
      <c r="H80" s="12">
        <f t="shared" si="8"/>
        <v>105.47</v>
      </c>
      <c r="I80" s="23">
        <v>19.45</v>
      </c>
      <c r="J80" s="12">
        <v>86.02</v>
      </c>
      <c r="K80" s="12">
        <f t="shared" si="9"/>
        <v>6187.54148098985</v>
      </c>
      <c r="L80" s="12">
        <f t="shared" si="11"/>
        <v>7586.6077656359</v>
      </c>
      <c r="M80" s="12">
        <v>652600</v>
      </c>
      <c r="N80" s="27"/>
      <c r="O80" s="26" t="s">
        <v>22</v>
      </c>
      <c r="P80" s="26" t="s">
        <v>23</v>
      </c>
    </row>
    <row r="81" s="2" customFormat="1" ht="24.9" customHeight="1" spans="1:16">
      <c r="A81" s="9">
        <v>76</v>
      </c>
      <c r="B81" s="9" t="s">
        <v>41</v>
      </c>
      <c r="C81" s="10">
        <v>2002</v>
      </c>
      <c r="D81" s="9" t="str">
        <f t="shared" si="10"/>
        <v>2号楼2002</v>
      </c>
      <c r="E81" s="11" t="s">
        <v>40</v>
      </c>
      <c r="F81" s="13" t="s">
        <v>29</v>
      </c>
      <c r="G81" s="9">
        <v>2.9</v>
      </c>
      <c r="H81" s="12">
        <f t="shared" si="8"/>
        <v>105.5</v>
      </c>
      <c r="I81" s="23">
        <v>19.46</v>
      </c>
      <c r="J81" s="12">
        <v>86.04</v>
      </c>
      <c r="K81" s="12">
        <f t="shared" si="9"/>
        <v>6462.55924170616</v>
      </c>
      <c r="L81" s="12">
        <f t="shared" si="11"/>
        <v>7924.22129242213</v>
      </c>
      <c r="M81" s="12">
        <v>681800</v>
      </c>
      <c r="N81" s="27"/>
      <c r="O81" s="26" t="s">
        <v>22</v>
      </c>
      <c r="P81" s="26" t="s">
        <v>23</v>
      </c>
    </row>
    <row r="82" s="2" customFormat="1" ht="24.9" customHeight="1" spans="1:16">
      <c r="A82" s="9">
        <v>77</v>
      </c>
      <c r="B82" s="9" t="s">
        <v>41</v>
      </c>
      <c r="C82" s="9">
        <v>2003</v>
      </c>
      <c r="D82" s="9" t="str">
        <f t="shared" si="10"/>
        <v>2号楼2003</v>
      </c>
      <c r="E82" s="13" t="s">
        <v>40</v>
      </c>
      <c r="F82" s="13" t="s">
        <v>21</v>
      </c>
      <c r="G82" s="9">
        <v>2.9</v>
      </c>
      <c r="H82" s="12">
        <f t="shared" si="8"/>
        <v>121.89</v>
      </c>
      <c r="I82" s="23">
        <v>22.48</v>
      </c>
      <c r="J82" s="12">
        <v>99.41</v>
      </c>
      <c r="K82" s="12">
        <f t="shared" si="9"/>
        <v>7301.6654360489</v>
      </c>
      <c r="L82" s="12">
        <f t="shared" si="11"/>
        <v>8952.82164772156</v>
      </c>
      <c r="M82" s="12">
        <v>890000</v>
      </c>
      <c r="N82" s="27"/>
      <c r="O82" s="26" t="s">
        <v>22</v>
      </c>
      <c r="P82" s="26" t="s">
        <v>23</v>
      </c>
    </row>
    <row r="83" s="2" customFormat="1" ht="24.9" customHeight="1" spans="1:16">
      <c r="A83" s="28" t="s">
        <v>43</v>
      </c>
      <c r="B83" s="28"/>
      <c r="C83" s="28"/>
      <c r="D83" s="28"/>
      <c r="E83" s="28"/>
      <c r="F83" s="28"/>
      <c r="G83" s="29"/>
      <c r="H83" s="12">
        <f t="shared" si="8"/>
        <v>8955.73</v>
      </c>
      <c r="I83" s="35">
        <f>SUM(I6:I82)</f>
        <v>1663.21</v>
      </c>
      <c r="J83" s="12">
        <f>SUM(J6:J82)</f>
        <v>7292.52</v>
      </c>
      <c r="K83" s="12">
        <f t="shared" si="9"/>
        <v>6481.44070890927</v>
      </c>
      <c r="L83" s="12">
        <f t="shared" si="11"/>
        <v>7959.66730293506</v>
      </c>
      <c r="M83" s="12">
        <f>SUM(M6:M82)</f>
        <v>58046033</v>
      </c>
      <c r="N83" s="25"/>
      <c r="O83" s="26"/>
      <c r="P83" s="26"/>
    </row>
    <row r="84" s="2" customFormat="1" ht="31.95" customHeight="1" spans="1:16">
      <c r="A84" s="30" t="s">
        <v>44</v>
      </c>
      <c r="B84" s="31"/>
      <c r="C84" s="31"/>
      <c r="D84" s="31"/>
      <c r="E84" s="31"/>
      <c r="F84" s="31"/>
      <c r="G84" s="32"/>
      <c r="H84" s="32"/>
      <c r="I84" s="32"/>
      <c r="J84" s="36"/>
      <c r="K84" s="36"/>
      <c r="L84" s="36"/>
      <c r="M84" s="36"/>
      <c r="N84" s="32"/>
      <c r="O84" s="32"/>
      <c r="P84" s="37"/>
    </row>
    <row r="85" s="2" customFormat="1" ht="70.2" customHeight="1" spans="1:16">
      <c r="A85" s="33" t="s">
        <v>45</v>
      </c>
      <c r="B85" s="33"/>
      <c r="C85" s="33"/>
      <c r="D85" s="33"/>
      <c r="E85" s="33"/>
      <c r="F85" s="33"/>
      <c r="G85" s="33"/>
      <c r="H85" s="33"/>
      <c r="I85" s="33"/>
      <c r="J85" s="38"/>
      <c r="K85" s="38"/>
      <c r="L85" s="39"/>
      <c r="M85" s="39"/>
      <c r="N85" s="40"/>
      <c r="O85" s="40"/>
      <c r="P85" s="40"/>
    </row>
    <row r="86" s="2" customFormat="1" ht="24.9" customHeight="1" spans="1:16">
      <c r="A86" s="34"/>
      <c r="B86" s="34"/>
      <c r="C86" s="34"/>
      <c r="D86" s="34"/>
      <c r="E86" s="34"/>
      <c r="F86" s="34"/>
      <c r="G86" s="34"/>
      <c r="H86" s="34"/>
      <c r="I86" s="34"/>
      <c r="J86" s="41"/>
      <c r="K86" s="41"/>
      <c r="L86" s="42" t="s">
        <v>46</v>
      </c>
      <c r="M86" s="42"/>
      <c r="N86" s="43"/>
      <c r="O86" s="44"/>
      <c r="P86" s="44"/>
    </row>
    <row r="87" s="2" customFormat="1" ht="24.9" customHeight="1" spans="1:16">
      <c r="A87" s="34"/>
      <c r="B87" s="34"/>
      <c r="C87" s="34"/>
      <c r="D87" s="34"/>
      <c r="E87" s="34"/>
      <c r="F87" s="34"/>
      <c r="G87" s="34"/>
      <c r="H87" s="34"/>
      <c r="I87" s="34"/>
      <c r="J87" s="41"/>
      <c r="K87" s="41"/>
      <c r="L87" s="42" t="s">
        <v>47</v>
      </c>
      <c r="M87" s="42"/>
      <c r="N87" s="43"/>
      <c r="O87" s="44"/>
      <c r="P87" s="44"/>
    </row>
    <row r="88" s="2" customFormat="1" ht="24.9" customHeight="1" spans="1:13">
      <c r="A88" s="34"/>
      <c r="B88" s="34"/>
      <c r="C88" s="34"/>
      <c r="D88" s="34"/>
      <c r="E88" s="34"/>
      <c r="F88" s="34"/>
      <c r="G88" s="34"/>
      <c r="H88" s="34"/>
      <c r="I88" s="34"/>
      <c r="J88" s="41"/>
      <c r="K88" s="41"/>
      <c r="L88" s="45"/>
      <c r="M88" s="45"/>
    </row>
    <row r="89" s="2" customFormat="1" ht="24.9" customHeight="1" spans="10:13">
      <c r="J89" s="45"/>
      <c r="K89" s="45"/>
      <c r="L89" s="45"/>
      <c r="M89" s="45"/>
    </row>
    <row r="90" s="2" customFormat="1" ht="24.9" customHeight="1" spans="10:13">
      <c r="J90" s="45"/>
      <c r="K90" s="46"/>
      <c r="L90" s="45"/>
      <c r="M90" s="45"/>
    </row>
    <row r="91" s="2" customFormat="1" ht="24.9" customHeight="1" spans="10:13">
      <c r="J91" s="45"/>
      <c r="K91" s="45"/>
      <c r="L91" s="45"/>
      <c r="M91" s="45"/>
    </row>
    <row r="92" s="2" customFormat="1" ht="24.9" customHeight="1" spans="10:13">
      <c r="J92" s="45"/>
      <c r="K92" s="45"/>
      <c r="L92" s="45"/>
      <c r="M92" s="45"/>
    </row>
    <row r="93" s="2" customFormat="1" ht="24.9" customHeight="1" spans="10:13">
      <c r="J93" s="45"/>
      <c r="K93" s="45"/>
      <c r="L93" s="45"/>
      <c r="M93" s="45"/>
    </row>
    <row r="94" s="2" customFormat="1" ht="24.9" customHeight="1" spans="10:13">
      <c r="J94" s="45"/>
      <c r="K94" s="45"/>
      <c r="L94" s="45"/>
      <c r="M94" s="45"/>
    </row>
    <row r="95" s="2" customFormat="1" ht="24.9" customHeight="1" spans="10:13">
      <c r="J95" s="45"/>
      <c r="K95" s="45"/>
      <c r="L95" s="45"/>
      <c r="M95" s="45"/>
    </row>
    <row r="96" s="2" customFormat="1" ht="24.9" customHeight="1" spans="10:13">
      <c r="J96" s="45"/>
      <c r="K96" s="45"/>
      <c r="L96" s="45"/>
      <c r="M96" s="45"/>
    </row>
    <row r="97" s="2" customFormat="1" ht="31.05" customHeight="1" spans="10:13">
      <c r="J97" s="45"/>
      <c r="K97" s="45"/>
      <c r="L97" s="45"/>
      <c r="M97" s="45"/>
    </row>
    <row r="98" s="1" customFormat="1" ht="42" customHeight="1" spans="10:13">
      <c r="J98" s="3"/>
      <c r="K98" s="3"/>
      <c r="L98" s="3"/>
      <c r="M98" s="3"/>
    </row>
    <row r="99" s="1" customFormat="1" ht="52.05" customHeight="1" spans="10:13">
      <c r="J99" s="3"/>
      <c r="K99" s="3"/>
      <c r="L99" s="3"/>
      <c r="M99" s="3"/>
    </row>
    <row r="100" s="1" customFormat="1" ht="27" customHeight="1" spans="10:13">
      <c r="J100" s="3"/>
      <c r="K100" s="3"/>
      <c r="L100" s="3"/>
      <c r="M100" s="3"/>
    </row>
    <row r="101" s="1" customFormat="1" ht="25.95" customHeight="1" spans="10:13">
      <c r="J101" s="3"/>
      <c r="K101" s="3"/>
      <c r="L101" s="3"/>
      <c r="M101" s="3"/>
    </row>
  </sheetData>
  <mergeCells count="22">
    <mergeCell ref="A1:B1"/>
    <mergeCell ref="A2:P2"/>
    <mergeCell ref="A83:F83"/>
    <mergeCell ref="A84:P84"/>
    <mergeCell ref="L86:M86"/>
    <mergeCell ref="L87:M87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85:K88"/>
  </mergeCells>
  <pageMargins left="0.751388888888889" right="0.751388888888889" top="1" bottom="1" header="0.5" footer="0.5"/>
  <pageSetup paperSize="9" scale="75" orientation="landscape" horizontalDpi="600"/>
  <headerFooter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1.2号楼附件2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。。</cp:lastModifiedBy>
  <cp:revision>1</cp:revision>
  <dcterms:created xsi:type="dcterms:W3CDTF">2011-04-26T02:07:00Z</dcterms:created>
  <cp:lastPrinted>2019-10-10T10:39:00Z</cp:lastPrinted>
  <dcterms:modified xsi:type="dcterms:W3CDTF">2021-06-08T08:22:53Z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2ED3D896FE50476EB1AD67AD85439F7C</vt:lpwstr>
  </property>
  <property fmtid="{D5CDD505-2E9C-101B-9397-08002B2CF9AE}" pid="4" name="KSOReadingLayout">
    <vt:bool>true</vt:bool>
  </property>
</Properties>
</file>