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'附件2'!$A$5:$O$47</definedName>
  </definedNames>
  <calcPr fullCalcOnLoad="1"/>
</workbook>
</file>

<file path=xl/sharedStrings.xml><?xml version="1.0" encoding="utf-8"?>
<sst xmlns="http://schemas.openxmlformats.org/spreadsheetml/2006/main" count="103" uniqueCount="32">
  <si>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</si>
  <si>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</si>
  <si>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</si>
  <si>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</si>
  <si>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海伦源筑花园14、15号楼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</si>
  <si>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</si>
  <si>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</si>
  <si>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</si>
  <si>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</si>
  <si>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</si>
  <si>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</si>
  <si>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</si>
  <si>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</si>
  <si>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</si>
  <si>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</si>
  <si>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</si>
  <si>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</si>
  <si>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</si>
  <si>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</si>
  <si>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</si>
  <si>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</si>
  <si>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</si>
  <si>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含1040元装修价格</t>
  </si>
  <si>
    <t>四房二厅</t>
  </si>
  <si>
    <t>本批楼栋总面积/均价</t>
  </si>
  <si>
    <r>
      <t xml:space="preserve">   本批销售住宅共36套，销售住宅总建筑面积：4395.28㎡，套内面积：3586.88㎡，分摊面积：808.40㎡，销售均价：9763.</t>
    </r>
    <r>
      <rPr>
        <sz val="12"/>
        <rFont val="宋体"/>
        <family val="0"/>
      </rPr>
      <t>66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1196</t>
    </r>
    <r>
      <rPr>
        <sz val="12"/>
        <rFont val="宋体"/>
        <family val="0"/>
      </rPr>
      <t>4.17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</si>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</sst>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28" fillId="12" borderId="0" applyNumberFormat="0" applyBorder="0" applyAlignment="0" applyProtection="0"/>
    <xf numFmtId="0" fontId="12" fillId="0" borderId="5" applyNumberFormat="0" applyFill="0" applyAlignment="0" applyProtection="0"/>
    <xf numFmtId="0" fontId="28" fillId="13" borderId="0" applyNumberFormat="0" applyBorder="0" applyAlignment="0" applyProtection="0"/>
    <xf numFmtId="0" fontId="17" fillId="9" borderId="6" applyNumberFormat="0" applyAlignment="0" applyProtection="0"/>
    <xf numFmtId="0" fontId="10" fillId="14" borderId="0" applyNumberFormat="0" applyBorder="0" applyAlignment="0" applyProtection="0"/>
    <xf numFmtId="0" fontId="21" fillId="9" borderId="1" applyNumberFormat="0" applyAlignment="0" applyProtection="0"/>
    <xf numFmtId="0" fontId="15" fillId="15" borderId="7" applyNumberFormat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10" fillId="18" borderId="0" applyNumberFormat="0" applyBorder="0" applyAlignment="0" applyProtection="0"/>
    <xf numFmtId="0" fontId="22" fillId="19" borderId="0" applyNumberFormat="0" applyBorder="0" applyAlignment="0" applyProtection="0"/>
    <xf numFmtId="0" fontId="8" fillId="20" borderId="0" applyNumberFormat="0" applyBorder="0" applyAlignment="0" applyProtection="0"/>
    <xf numFmtId="0" fontId="19" fillId="14" borderId="0" applyNumberFormat="0" applyBorder="0" applyAlignment="0" applyProtection="0"/>
    <xf numFmtId="0" fontId="8" fillId="14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1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7" borderId="0" applyNumberFormat="0" applyBorder="0" applyAlignment="0" applyProtection="0"/>
    <xf numFmtId="0" fontId="8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5" zoomScaleNormal="85" workbookViewId="0" topLeftCell="A1">
      <selection activeCell="H46" sqref="H46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0" bestFit="1" customWidth="1"/>
    <col min="9" max="9" width="9.625" style="0" customWidth="1"/>
    <col min="10" max="10" width="10.625" style="2" customWidth="1"/>
    <col min="11" max="12" width="11.125" style="2" customWidth="1"/>
    <col min="13" max="13" width="11.125" style="0" customWidth="1"/>
    <col min="14" max="14" width="8.75390625" style="0" customWidth="1"/>
    <col min="15" max="15" width="7.625" style="0" customWidth="1"/>
    <col min="18" max="18" width="9.375" style="0" bestFit="1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7"/>
      <c r="K2" s="27"/>
      <c r="L2" s="27"/>
      <c r="M2" s="4"/>
      <c r="N2" s="4"/>
      <c r="O2" s="4"/>
    </row>
    <row r="3" spans="1:15" ht="36" customHeight="1">
      <c r="A3" s="5" t="s">
        <v>2</v>
      </c>
      <c r="B3" s="5"/>
      <c r="C3" s="5"/>
      <c r="D3" s="5"/>
      <c r="E3" s="5"/>
      <c r="F3" s="5"/>
      <c r="G3" s="6"/>
      <c r="H3" s="6"/>
      <c r="I3" s="6" t="s">
        <v>3</v>
      </c>
      <c r="K3" s="28" t="s">
        <v>4</v>
      </c>
      <c r="M3" s="29"/>
      <c r="N3" s="30"/>
      <c r="O3" s="30"/>
    </row>
    <row r="4" spans="1:15" ht="30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31" t="s">
        <v>13</v>
      </c>
      <c r="J4" s="32" t="s">
        <v>14</v>
      </c>
      <c r="K4" s="32" t="s">
        <v>15</v>
      </c>
      <c r="L4" s="33" t="s">
        <v>16</v>
      </c>
      <c r="M4" s="31" t="s">
        <v>17</v>
      </c>
      <c r="N4" s="8" t="s">
        <v>18</v>
      </c>
      <c r="O4" s="7" t="s">
        <v>19</v>
      </c>
    </row>
    <row r="5" spans="1:15" ht="14.25">
      <c r="A5" s="7"/>
      <c r="B5" s="8"/>
      <c r="C5" s="8"/>
      <c r="D5" s="8"/>
      <c r="E5" s="8"/>
      <c r="F5" s="8"/>
      <c r="G5" s="8"/>
      <c r="H5" s="8"/>
      <c r="I5" s="34"/>
      <c r="J5" s="32"/>
      <c r="K5" s="32"/>
      <c r="L5" s="35"/>
      <c r="M5" s="34"/>
      <c r="N5" s="8"/>
      <c r="O5" s="7"/>
    </row>
    <row r="6" spans="1:15" s="1" customFormat="1" ht="24.75" customHeight="1">
      <c r="A6" s="9">
        <v>1</v>
      </c>
      <c r="B6" s="9">
        <v>15</v>
      </c>
      <c r="C6" s="9">
        <v>101</v>
      </c>
      <c r="D6" s="9">
        <v>1</v>
      </c>
      <c r="E6" s="10" t="s">
        <v>20</v>
      </c>
      <c r="F6" s="9">
        <v>2.9</v>
      </c>
      <c r="G6" s="9">
        <v>108.51</v>
      </c>
      <c r="H6" s="9">
        <f>G6-I6</f>
        <v>19.960000000000008</v>
      </c>
      <c r="I6" s="9">
        <v>88.55</v>
      </c>
      <c r="J6" s="36">
        <f>L6/G6</f>
        <v>11169.922403465116</v>
      </c>
      <c r="K6" s="36">
        <f aca="true" t="shared" si="0" ref="K6:K42">L6/I6</f>
        <v>13687.727611518914</v>
      </c>
      <c r="L6" s="37">
        <v>1212048.2799999998</v>
      </c>
      <c r="M6" s="36"/>
      <c r="N6" s="38" t="s">
        <v>21</v>
      </c>
      <c r="O6" s="39" t="s">
        <v>22</v>
      </c>
    </row>
    <row r="7" spans="1:15" s="1" customFormat="1" ht="24.75" customHeight="1">
      <c r="A7" s="9">
        <v>2</v>
      </c>
      <c r="B7" s="9">
        <v>15</v>
      </c>
      <c r="C7" s="9">
        <v>201</v>
      </c>
      <c r="D7" s="9">
        <v>2</v>
      </c>
      <c r="E7" s="10" t="s">
        <v>23</v>
      </c>
      <c r="F7" s="9">
        <v>2.9</v>
      </c>
      <c r="G7" s="9">
        <v>123.04</v>
      </c>
      <c r="H7" s="9">
        <f aca="true" t="shared" si="1" ref="H7:H41">G7-I7</f>
        <v>22.63000000000001</v>
      </c>
      <c r="I7" s="9">
        <v>100.41</v>
      </c>
      <c r="J7" s="36">
        <f aca="true" t="shared" si="2" ref="J7:J42">L7/G7</f>
        <v>11124.197415474642</v>
      </c>
      <c r="K7" s="36">
        <f t="shared" si="0"/>
        <v>13631.32407130764</v>
      </c>
      <c r="L7" s="37">
        <v>1368721.25</v>
      </c>
      <c r="M7" s="36"/>
      <c r="N7" s="38" t="s">
        <v>21</v>
      </c>
      <c r="O7" s="40"/>
    </row>
    <row r="8" spans="1:15" s="1" customFormat="1" ht="24.75" customHeight="1">
      <c r="A8" s="9">
        <v>3</v>
      </c>
      <c r="B8" s="9">
        <v>15</v>
      </c>
      <c r="C8" s="9">
        <v>301</v>
      </c>
      <c r="D8" s="9">
        <v>3</v>
      </c>
      <c r="E8" s="10" t="s">
        <v>23</v>
      </c>
      <c r="F8" s="9">
        <v>2.9</v>
      </c>
      <c r="G8" s="9">
        <v>123.04</v>
      </c>
      <c r="H8" s="9">
        <f t="shared" si="1"/>
        <v>22.63000000000001</v>
      </c>
      <c r="I8" s="9">
        <v>100.41</v>
      </c>
      <c r="J8" s="36">
        <f t="shared" si="2"/>
        <v>7071.809492847853</v>
      </c>
      <c r="K8" s="36">
        <f t="shared" si="0"/>
        <v>8665.6253361219</v>
      </c>
      <c r="L8" s="37">
        <v>870115.44</v>
      </c>
      <c r="M8" s="36"/>
      <c r="N8" s="38" t="s">
        <v>21</v>
      </c>
      <c r="O8" s="40"/>
    </row>
    <row r="9" spans="1:15" s="1" customFormat="1" ht="24.75" customHeight="1">
      <c r="A9" s="9">
        <v>4</v>
      </c>
      <c r="B9" s="9">
        <v>15</v>
      </c>
      <c r="C9" s="9">
        <v>401</v>
      </c>
      <c r="D9" s="9">
        <v>4</v>
      </c>
      <c r="E9" s="10" t="s">
        <v>23</v>
      </c>
      <c r="F9" s="9">
        <v>2.9</v>
      </c>
      <c r="G9" s="9">
        <v>123.04</v>
      </c>
      <c r="H9" s="9">
        <f t="shared" si="1"/>
        <v>22.63000000000001</v>
      </c>
      <c r="I9" s="9">
        <v>100.41</v>
      </c>
      <c r="J9" s="36">
        <f t="shared" si="2"/>
        <v>7079.380851755526</v>
      </c>
      <c r="K9" s="36">
        <f t="shared" si="0"/>
        <v>8674.903097301067</v>
      </c>
      <c r="L9" s="37">
        <v>871047.02</v>
      </c>
      <c r="M9" s="36"/>
      <c r="N9" s="38" t="s">
        <v>21</v>
      </c>
      <c r="O9" s="40"/>
    </row>
    <row r="10" spans="1:15" s="1" customFormat="1" ht="24.75" customHeight="1">
      <c r="A10" s="9">
        <v>5</v>
      </c>
      <c r="B10" s="9">
        <v>15</v>
      </c>
      <c r="C10" s="9">
        <v>501</v>
      </c>
      <c r="D10" s="9">
        <v>5</v>
      </c>
      <c r="E10" s="10" t="s">
        <v>23</v>
      </c>
      <c r="F10" s="9">
        <v>2.9</v>
      </c>
      <c r="G10" s="9">
        <v>123.04</v>
      </c>
      <c r="H10" s="9">
        <f t="shared" si="1"/>
        <v>22.63000000000001</v>
      </c>
      <c r="I10" s="9">
        <v>100.41</v>
      </c>
      <c r="J10" s="36">
        <f t="shared" si="2"/>
        <v>7192.972447984394</v>
      </c>
      <c r="K10" s="36">
        <f t="shared" si="0"/>
        <v>8814.095508415496</v>
      </c>
      <c r="L10" s="37">
        <v>885023.33</v>
      </c>
      <c r="M10" s="36"/>
      <c r="N10" s="38" t="s">
        <v>21</v>
      </c>
      <c r="O10" s="40"/>
    </row>
    <row r="11" spans="1:15" s="1" customFormat="1" ht="24.75" customHeight="1">
      <c r="A11" s="9">
        <v>6</v>
      </c>
      <c r="B11" s="9">
        <v>15</v>
      </c>
      <c r="C11" s="9">
        <v>601</v>
      </c>
      <c r="D11" s="9">
        <v>6</v>
      </c>
      <c r="E11" s="10" t="s">
        <v>23</v>
      </c>
      <c r="F11" s="9">
        <v>2.9</v>
      </c>
      <c r="G11" s="9">
        <v>123.04</v>
      </c>
      <c r="H11" s="9">
        <f t="shared" si="1"/>
        <v>22.63000000000001</v>
      </c>
      <c r="I11" s="9">
        <v>100.41</v>
      </c>
      <c r="J11" s="36">
        <f t="shared" si="2"/>
        <v>7195.477568270481</v>
      </c>
      <c r="K11" s="36">
        <f t="shared" si="0"/>
        <v>8817.165222587393</v>
      </c>
      <c r="L11" s="37">
        <v>885331.56</v>
      </c>
      <c r="M11" s="36"/>
      <c r="N11" s="38" t="s">
        <v>21</v>
      </c>
      <c r="O11" s="40"/>
    </row>
    <row r="12" spans="1:15" s="1" customFormat="1" ht="24.75" customHeight="1">
      <c r="A12" s="9">
        <v>7</v>
      </c>
      <c r="B12" s="9">
        <v>15</v>
      </c>
      <c r="C12" s="9">
        <v>701</v>
      </c>
      <c r="D12" s="9">
        <v>7</v>
      </c>
      <c r="E12" s="10" t="s">
        <v>23</v>
      </c>
      <c r="F12" s="9">
        <v>2.9</v>
      </c>
      <c r="G12" s="9">
        <v>123.04</v>
      </c>
      <c r="H12" s="9">
        <f t="shared" si="1"/>
        <v>22.63000000000001</v>
      </c>
      <c r="I12" s="9">
        <v>100.41</v>
      </c>
      <c r="J12" s="36">
        <f t="shared" si="2"/>
        <v>11159.921326397918</v>
      </c>
      <c r="K12" s="36">
        <f t="shared" si="0"/>
        <v>13675.099292899115</v>
      </c>
      <c r="L12" s="37">
        <v>1373116.72</v>
      </c>
      <c r="M12" s="36"/>
      <c r="N12" s="38" t="s">
        <v>21</v>
      </c>
      <c r="O12" s="40"/>
    </row>
    <row r="13" spans="1:15" s="1" customFormat="1" ht="24.75" customHeight="1">
      <c r="A13" s="9">
        <v>8</v>
      </c>
      <c r="B13" s="9">
        <v>15</v>
      </c>
      <c r="C13" s="9">
        <v>801</v>
      </c>
      <c r="D13" s="9">
        <v>8</v>
      </c>
      <c r="E13" s="10" t="s">
        <v>23</v>
      </c>
      <c r="F13" s="9">
        <v>2.9</v>
      </c>
      <c r="G13" s="9">
        <v>123.04</v>
      </c>
      <c r="H13" s="9">
        <f t="shared" si="1"/>
        <v>22.63000000000001</v>
      </c>
      <c r="I13" s="9">
        <v>100.41</v>
      </c>
      <c r="J13" s="36">
        <f t="shared" si="2"/>
        <v>11130.718221716515</v>
      </c>
      <c r="K13" s="36">
        <f t="shared" si="0"/>
        <v>13639.314510506923</v>
      </c>
      <c r="L13" s="37">
        <v>1369523.57</v>
      </c>
      <c r="M13" s="36"/>
      <c r="N13" s="38" t="s">
        <v>21</v>
      </c>
      <c r="O13" s="40"/>
    </row>
    <row r="14" spans="1:15" s="1" customFormat="1" ht="24.75" customHeight="1">
      <c r="A14" s="9">
        <v>9</v>
      </c>
      <c r="B14" s="9">
        <v>15</v>
      </c>
      <c r="C14" s="9">
        <v>901</v>
      </c>
      <c r="D14" s="9">
        <v>9</v>
      </c>
      <c r="E14" s="10" t="s">
        <v>23</v>
      </c>
      <c r="F14" s="9">
        <v>2.9</v>
      </c>
      <c r="G14" s="9">
        <v>123.04</v>
      </c>
      <c r="H14" s="9">
        <f t="shared" si="1"/>
        <v>22.63000000000001</v>
      </c>
      <c r="I14" s="9">
        <v>100.41</v>
      </c>
      <c r="J14" s="36">
        <f t="shared" si="2"/>
        <v>7086.9522106631985</v>
      </c>
      <c r="K14" s="36">
        <f t="shared" si="0"/>
        <v>8684.180858480231</v>
      </c>
      <c r="L14" s="37">
        <v>871978.6</v>
      </c>
      <c r="M14" s="36"/>
      <c r="N14" s="38" t="s">
        <v>21</v>
      </c>
      <c r="O14" s="40"/>
    </row>
    <row r="15" spans="1:15" s="1" customFormat="1" ht="24.75" customHeight="1">
      <c r="A15" s="9">
        <v>10</v>
      </c>
      <c r="B15" s="9">
        <v>15</v>
      </c>
      <c r="C15" s="9">
        <v>102</v>
      </c>
      <c r="D15" s="9">
        <v>1</v>
      </c>
      <c r="E15" s="10" t="s">
        <v>23</v>
      </c>
      <c r="F15" s="9">
        <v>2.9</v>
      </c>
      <c r="G15" s="9">
        <v>120.49</v>
      </c>
      <c r="H15" s="9">
        <f t="shared" si="1"/>
        <v>22.159999999999997</v>
      </c>
      <c r="I15" s="9">
        <v>98.33</v>
      </c>
      <c r="J15" s="36">
        <f t="shared" si="2"/>
        <v>11127.550834094118</v>
      </c>
      <c r="K15" s="36">
        <f t="shared" si="0"/>
        <v>13635.295433743519</v>
      </c>
      <c r="L15" s="37">
        <v>1340758.6</v>
      </c>
      <c r="M15" s="36"/>
      <c r="N15" s="38" t="s">
        <v>21</v>
      </c>
      <c r="O15" s="40"/>
    </row>
    <row r="16" spans="1:15" s="1" customFormat="1" ht="24.75" customHeight="1">
      <c r="A16" s="9">
        <v>11</v>
      </c>
      <c r="B16" s="9">
        <v>15</v>
      </c>
      <c r="C16" s="9">
        <v>202</v>
      </c>
      <c r="D16" s="9">
        <v>2</v>
      </c>
      <c r="E16" s="10" t="s">
        <v>23</v>
      </c>
      <c r="F16" s="9">
        <v>2.9</v>
      </c>
      <c r="G16" s="9">
        <v>123.04</v>
      </c>
      <c r="H16" s="9">
        <f t="shared" si="1"/>
        <v>22.63000000000001</v>
      </c>
      <c r="I16" s="9">
        <v>100.41</v>
      </c>
      <c r="J16" s="36">
        <f t="shared" si="2"/>
        <v>11151.540230819246</v>
      </c>
      <c r="K16" s="36">
        <f t="shared" si="0"/>
        <v>13664.829299870531</v>
      </c>
      <c r="L16" s="37">
        <v>1372085.51</v>
      </c>
      <c r="M16" s="36"/>
      <c r="N16" s="38" t="s">
        <v>21</v>
      </c>
      <c r="O16" s="40"/>
    </row>
    <row r="17" spans="1:15" s="1" customFormat="1" ht="24.75" customHeight="1">
      <c r="A17" s="9">
        <v>12</v>
      </c>
      <c r="B17" s="9">
        <v>15</v>
      </c>
      <c r="C17" s="9">
        <v>302</v>
      </c>
      <c r="D17" s="9">
        <v>3</v>
      </c>
      <c r="E17" s="10" t="s">
        <v>23</v>
      </c>
      <c r="F17" s="9">
        <v>2.9</v>
      </c>
      <c r="G17" s="9">
        <v>123.04</v>
      </c>
      <c r="H17" s="9">
        <f t="shared" si="1"/>
        <v>22.63000000000001</v>
      </c>
      <c r="I17" s="9">
        <v>100.41</v>
      </c>
      <c r="J17" s="36">
        <f t="shared" si="2"/>
        <v>6863.5599804941485</v>
      </c>
      <c r="K17" s="36">
        <f t="shared" si="0"/>
        <v>8410.441390299771</v>
      </c>
      <c r="L17" s="36">
        <v>844492.42</v>
      </c>
      <c r="M17" s="36"/>
      <c r="N17" s="38" t="s">
        <v>21</v>
      </c>
      <c r="O17" s="40"/>
    </row>
    <row r="18" spans="1:15" s="1" customFormat="1" ht="24.75" customHeight="1">
      <c r="A18" s="9">
        <v>13</v>
      </c>
      <c r="B18" s="9">
        <v>15</v>
      </c>
      <c r="C18" s="9">
        <v>402</v>
      </c>
      <c r="D18" s="9">
        <v>4</v>
      </c>
      <c r="E18" s="10" t="s">
        <v>23</v>
      </c>
      <c r="F18" s="9">
        <v>2.9</v>
      </c>
      <c r="G18" s="9">
        <v>123.04</v>
      </c>
      <c r="H18" s="9">
        <f t="shared" si="1"/>
        <v>22.63000000000001</v>
      </c>
      <c r="I18" s="9">
        <v>100.41</v>
      </c>
      <c r="J18" s="36">
        <f t="shared" si="2"/>
        <v>6951.009863052665</v>
      </c>
      <c r="K18" s="36">
        <f t="shared" si="0"/>
        <v>8517.600373966738</v>
      </c>
      <c r="L18" s="36">
        <v>855252.25355</v>
      </c>
      <c r="M18" s="36"/>
      <c r="N18" s="38" t="s">
        <v>21</v>
      </c>
      <c r="O18" s="40"/>
    </row>
    <row r="19" spans="1:15" s="1" customFormat="1" ht="24.75" customHeight="1">
      <c r="A19" s="9">
        <v>14</v>
      </c>
      <c r="B19" s="9">
        <v>15</v>
      </c>
      <c r="C19" s="9">
        <v>502</v>
      </c>
      <c r="D19" s="9">
        <v>5</v>
      </c>
      <c r="E19" s="10" t="s">
        <v>23</v>
      </c>
      <c r="F19" s="9">
        <v>2.9</v>
      </c>
      <c r="G19" s="9">
        <v>123.04</v>
      </c>
      <c r="H19" s="9">
        <f t="shared" si="1"/>
        <v>22.63000000000001</v>
      </c>
      <c r="I19" s="9">
        <v>100.41</v>
      </c>
      <c r="J19" s="36">
        <f t="shared" si="2"/>
        <v>6984.722935630689</v>
      </c>
      <c r="K19" s="36">
        <f t="shared" si="0"/>
        <v>8558.911562593368</v>
      </c>
      <c r="L19" s="36">
        <v>859400.31</v>
      </c>
      <c r="M19" s="36"/>
      <c r="N19" s="38" t="s">
        <v>21</v>
      </c>
      <c r="O19" s="40"/>
    </row>
    <row r="20" spans="1:15" s="1" customFormat="1" ht="24.75" customHeight="1">
      <c r="A20" s="9">
        <v>15</v>
      </c>
      <c r="B20" s="9">
        <v>15</v>
      </c>
      <c r="C20" s="9">
        <v>602</v>
      </c>
      <c r="D20" s="9">
        <v>6</v>
      </c>
      <c r="E20" s="10" t="s">
        <v>23</v>
      </c>
      <c r="F20" s="9">
        <v>2.9</v>
      </c>
      <c r="G20" s="9">
        <v>123.04</v>
      </c>
      <c r="H20" s="9">
        <f t="shared" si="1"/>
        <v>22.63000000000001</v>
      </c>
      <c r="I20" s="9">
        <v>100.41</v>
      </c>
      <c r="J20" s="36">
        <f t="shared" si="2"/>
        <v>7098.309249024707</v>
      </c>
      <c r="K20" s="36">
        <f t="shared" si="0"/>
        <v>8698.09750024898</v>
      </c>
      <c r="L20" s="36">
        <v>873375.97</v>
      </c>
      <c r="M20" s="36"/>
      <c r="N20" s="38" t="s">
        <v>21</v>
      </c>
      <c r="O20" s="41"/>
    </row>
    <row r="21" spans="1:15" s="1" customFormat="1" ht="24.75" customHeight="1">
      <c r="A21" s="9">
        <v>16</v>
      </c>
      <c r="B21" s="9">
        <v>15</v>
      </c>
      <c r="C21" s="9">
        <v>702</v>
      </c>
      <c r="D21" s="9">
        <v>7</v>
      </c>
      <c r="E21" s="10" t="s">
        <v>23</v>
      </c>
      <c r="F21" s="9">
        <v>2.9</v>
      </c>
      <c r="G21" s="9">
        <v>123.04</v>
      </c>
      <c r="H21" s="9">
        <f t="shared" si="1"/>
        <v>22.63000000000001</v>
      </c>
      <c r="I21" s="9">
        <v>100.41</v>
      </c>
      <c r="J21" s="36">
        <f t="shared" si="2"/>
        <v>7211.900845253576</v>
      </c>
      <c r="K21" s="36">
        <f t="shared" si="0"/>
        <v>8837.28991136341</v>
      </c>
      <c r="L21" s="36">
        <v>887352.28</v>
      </c>
      <c r="M21" s="36"/>
      <c r="N21" s="38" t="s">
        <v>21</v>
      </c>
      <c r="O21" s="39" t="s">
        <v>22</v>
      </c>
    </row>
    <row r="22" spans="1:15" s="1" customFormat="1" ht="24.75" customHeight="1">
      <c r="A22" s="9">
        <v>17</v>
      </c>
      <c r="B22" s="9">
        <v>15</v>
      </c>
      <c r="C22" s="9">
        <v>802</v>
      </c>
      <c r="D22" s="9">
        <v>8</v>
      </c>
      <c r="E22" s="10" t="s">
        <v>23</v>
      </c>
      <c r="F22" s="9">
        <v>2.9</v>
      </c>
      <c r="G22" s="9">
        <v>123.04</v>
      </c>
      <c r="H22" s="9">
        <f t="shared" si="1"/>
        <v>22.63000000000001</v>
      </c>
      <c r="I22" s="9">
        <v>100.41</v>
      </c>
      <c r="J22" s="36">
        <f t="shared" si="2"/>
        <v>7136.176691726268</v>
      </c>
      <c r="K22" s="36">
        <f t="shared" si="0"/>
        <v>8744.499354147994</v>
      </c>
      <c r="L22" s="36">
        <v>878035.18015</v>
      </c>
      <c r="M22" s="36"/>
      <c r="N22" s="38" t="s">
        <v>21</v>
      </c>
      <c r="O22" s="40"/>
    </row>
    <row r="23" spans="1:15" s="1" customFormat="1" ht="24.75" customHeight="1">
      <c r="A23" s="9">
        <v>18</v>
      </c>
      <c r="B23" s="9">
        <v>15</v>
      </c>
      <c r="C23" s="9">
        <v>902</v>
      </c>
      <c r="D23" s="9">
        <v>9</v>
      </c>
      <c r="E23" s="10" t="s">
        <v>23</v>
      </c>
      <c r="F23" s="9">
        <v>2.9</v>
      </c>
      <c r="G23" s="9">
        <v>123.04</v>
      </c>
      <c r="H23" s="9">
        <f t="shared" si="1"/>
        <v>22.63000000000001</v>
      </c>
      <c r="I23" s="9">
        <v>100.41</v>
      </c>
      <c r="J23" s="36">
        <f t="shared" si="2"/>
        <v>6878.702698309492</v>
      </c>
      <c r="K23" s="36">
        <f t="shared" si="0"/>
        <v>8428.996912658102</v>
      </c>
      <c r="L23" s="36">
        <v>846355.58</v>
      </c>
      <c r="M23" s="36"/>
      <c r="N23" s="38" t="s">
        <v>21</v>
      </c>
      <c r="O23" s="40"/>
    </row>
    <row r="24" spans="1:15" s="1" customFormat="1" ht="24.75" customHeight="1">
      <c r="A24" s="9">
        <v>19</v>
      </c>
      <c r="B24" s="9">
        <v>14</v>
      </c>
      <c r="C24" s="9">
        <v>103</v>
      </c>
      <c r="D24" s="9">
        <v>1</v>
      </c>
      <c r="E24" s="10" t="s">
        <v>20</v>
      </c>
      <c r="F24" s="9">
        <v>2.9</v>
      </c>
      <c r="G24" s="9">
        <v>108.51</v>
      </c>
      <c r="H24" s="9">
        <f t="shared" si="1"/>
        <v>19.960000000000008</v>
      </c>
      <c r="I24" s="9">
        <v>88.55</v>
      </c>
      <c r="J24" s="36">
        <f t="shared" si="2"/>
        <v>11160.698147636162</v>
      </c>
      <c r="K24" s="36">
        <f t="shared" si="0"/>
        <v>13676.42412196499</v>
      </c>
      <c r="L24" s="36">
        <v>1211047.356</v>
      </c>
      <c r="M24" s="36"/>
      <c r="N24" s="38" t="s">
        <v>21</v>
      </c>
      <c r="O24" s="40"/>
    </row>
    <row r="25" spans="1:15" s="1" customFormat="1" ht="24.75" customHeight="1">
      <c r="A25" s="9">
        <v>20</v>
      </c>
      <c r="B25" s="9">
        <v>14</v>
      </c>
      <c r="C25" s="9">
        <v>203</v>
      </c>
      <c r="D25" s="9">
        <v>2</v>
      </c>
      <c r="E25" s="10" t="s">
        <v>23</v>
      </c>
      <c r="F25" s="9">
        <v>2.9</v>
      </c>
      <c r="G25" s="9">
        <v>123.04</v>
      </c>
      <c r="H25" s="9">
        <f t="shared" si="1"/>
        <v>22.63000000000001</v>
      </c>
      <c r="I25" s="9">
        <v>100.41</v>
      </c>
      <c r="J25" s="36">
        <f t="shared" si="2"/>
        <v>11108.303234720415</v>
      </c>
      <c r="K25" s="36">
        <f t="shared" si="0"/>
        <v>13611.847724330246</v>
      </c>
      <c r="L25" s="36">
        <v>1366765.63</v>
      </c>
      <c r="M25" s="36"/>
      <c r="N25" s="38" t="s">
        <v>21</v>
      </c>
      <c r="O25" s="40"/>
    </row>
    <row r="26" spans="1:15" s="1" customFormat="1" ht="24.75" customHeight="1">
      <c r="A26" s="9">
        <v>21</v>
      </c>
      <c r="B26" s="9">
        <v>14</v>
      </c>
      <c r="C26" s="9">
        <v>303</v>
      </c>
      <c r="D26" s="9">
        <v>3</v>
      </c>
      <c r="E26" s="10" t="s">
        <v>23</v>
      </c>
      <c r="F26" s="9">
        <v>2.9</v>
      </c>
      <c r="G26" s="9">
        <v>123.04</v>
      </c>
      <c r="H26" s="9">
        <f t="shared" si="1"/>
        <v>22.63000000000001</v>
      </c>
      <c r="I26" s="9">
        <v>100.41</v>
      </c>
      <c r="J26" s="36">
        <f t="shared" si="2"/>
        <v>11088.966514954485</v>
      </c>
      <c r="K26" s="36">
        <f t="shared" si="0"/>
        <v>13588.152972811473</v>
      </c>
      <c r="L26" s="36">
        <v>1364386.44</v>
      </c>
      <c r="M26" s="36"/>
      <c r="N26" s="38" t="s">
        <v>21</v>
      </c>
      <c r="O26" s="40"/>
    </row>
    <row r="27" spans="1:15" s="1" customFormat="1" ht="24.75" customHeight="1">
      <c r="A27" s="9">
        <v>22</v>
      </c>
      <c r="B27" s="9">
        <v>14</v>
      </c>
      <c r="C27" s="9">
        <v>403</v>
      </c>
      <c r="D27" s="9">
        <v>4</v>
      </c>
      <c r="E27" s="10" t="s">
        <v>23</v>
      </c>
      <c r="F27" s="9">
        <v>2.9</v>
      </c>
      <c r="G27" s="9">
        <v>123.04</v>
      </c>
      <c r="H27" s="9">
        <f t="shared" si="1"/>
        <v>22.63000000000001</v>
      </c>
      <c r="I27" s="9">
        <v>100.41</v>
      </c>
      <c r="J27" s="36">
        <f t="shared" si="2"/>
        <v>11101.947090377113</v>
      </c>
      <c r="K27" s="36">
        <f t="shared" si="0"/>
        <v>13604.059057862763</v>
      </c>
      <c r="L27" s="36">
        <v>1365983.57</v>
      </c>
      <c r="M27" s="36"/>
      <c r="N27" s="38" t="s">
        <v>21</v>
      </c>
      <c r="O27" s="40"/>
    </row>
    <row r="28" spans="1:15" s="1" customFormat="1" ht="24.75" customHeight="1">
      <c r="A28" s="9">
        <v>23</v>
      </c>
      <c r="B28" s="9">
        <v>14</v>
      </c>
      <c r="C28" s="9">
        <v>503</v>
      </c>
      <c r="D28" s="9">
        <v>5</v>
      </c>
      <c r="E28" s="10" t="s">
        <v>23</v>
      </c>
      <c r="F28" s="9">
        <v>2.9</v>
      </c>
      <c r="G28" s="9">
        <v>123.04</v>
      </c>
      <c r="H28" s="9">
        <f t="shared" si="1"/>
        <v>22.63000000000001</v>
      </c>
      <c r="I28" s="9">
        <v>100.41</v>
      </c>
      <c r="J28" s="36">
        <f t="shared" si="2"/>
        <v>11131.719522106632</v>
      </c>
      <c r="K28" s="36">
        <f t="shared" si="0"/>
        <v>13640.541479932279</v>
      </c>
      <c r="L28" s="36">
        <v>1369646.77</v>
      </c>
      <c r="M28" s="36"/>
      <c r="N28" s="38" t="s">
        <v>21</v>
      </c>
      <c r="O28" s="40"/>
    </row>
    <row r="29" spans="1:15" s="1" customFormat="1" ht="24.75" customHeight="1">
      <c r="A29" s="9">
        <v>24</v>
      </c>
      <c r="B29" s="9">
        <v>14</v>
      </c>
      <c r="C29" s="9">
        <v>603</v>
      </c>
      <c r="D29" s="9">
        <v>6</v>
      </c>
      <c r="E29" s="10" t="s">
        <v>23</v>
      </c>
      <c r="F29" s="9">
        <v>2.9</v>
      </c>
      <c r="G29" s="9">
        <v>123.04</v>
      </c>
      <c r="H29" s="9">
        <f t="shared" si="1"/>
        <v>22.63000000000001</v>
      </c>
      <c r="I29" s="9">
        <v>100.41</v>
      </c>
      <c r="J29" s="36">
        <f t="shared" si="2"/>
        <v>11096.921163849154</v>
      </c>
      <c r="K29" s="36">
        <f t="shared" si="0"/>
        <v>13597.900408325864</v>
      </c>
      <c r="L29" s="36">
        <v>1365365.18</v>
      </c>
      <c r="M29" s="36"/>
      <c r="N29" s="38" t="s">
        <v>21</v>
      </c>
      <c r="O29" s="40"/>
    </row>
    <row r="30" spans="1:15" s="1" customFormat="1" ht="24.75" customHeight="1">
      <c r="A30" s="9">
        <v>25</v>
      </c>
      <c r="B30" s="9">
        <v>14</v>
      </c>
      <c r="C30" s="9">
        <v>703</v>
      </c>
      <c r="D30" s="9">
        <v>7</v>
      </c>
      <c r="E30" s="10" t="s">
        <v>23</v>
      </c>
      <c r="F30" s="9">
        <v>2.9</v>
      </c>
      <c r="G30" s="9">
        <v>123.04</v>
      </c>
      <c r="H30" s="9">
        <f t="shared" si="1"/>
        <v>22.63000000000001</v>
      </c>
      <c r="I30" s="9">
        <v>100.41</v>
      </c>
      <c r="J30" s="36">
        <f t="shared" si="2"/>
        <v>11115.127763329</v>
      </c>
      <c r="K30" s="36">
        <f t="shared" si="0"/>
        <v>13620.210337615776</v>
      </c>
      <c r="L30" s="36">
        <v>1367605.32</v>
      </c>
      <c r="M30" s="36"/>
      <c r="N30" s="38" t="s">
        <v>21</v>
      </c>
      <c r="O30" s="40"/>
    </row>
    <row r="31" spans="1:15" s="1" customFormat="1" ht="24.75" customHeight="1">
      <c r="A31" s="9">
        <v>26</v>
      </c>
      <c r="B31" s="9">
        <v>14</v>
      </c>
      <c r="C31" s="9">
        <v>803</v>
      </c>
      <c r="D31" s="9">
        <v>8</v>
      </c>
      <c r="E31" s="10" t="s">
        <v>23</v>
      </c>
      <c r="F31" s="9">
        <v>2.9</v>
      </c>
      <c r="G31" s="9">
        <v>123.04</v>
      </c>
      <c r="H31" s="9">
        <f t="shared" si="1"/>
        <v>22.63000000000001</v>
      </c>
      <c r="I31" s="9">
        <v>100.41</v>
      </c>
      <c r="J31" s="36">
        <f t="shared" si="2"/>
        <v>11150.240328348504</v>
      </c>
      <c r="K31" s="36">
        <f t="shared" si="0"/>
        <v>13663.2364306344</v>
      </c>
      <c r="L31" s="36">
        <v>1371925.57</v>
      </c>
      <c r="M31" s="36"/>
      <c r="N31" s="38" t="s">
        <v>21</v>
      </c>
      <c r="O31" s="40"/>
    </row>
    <row r="32" spans="1:15" s="1" customFormat="1" ht="24.75" customHeight="1">
      <c r="A32" s="9">
        <v>27</v>
      </c>
      <c r="B32" s="9">
        <v>14</v>
      </c>
      <c r="C32" s="9">
        <v>903</v>
      </c>
      <c r="D32" s="9">
        <v>9</v>
      </c>
      <c r="E32" s="10" t="s">
        <v>23</v>
      </c>
      <c r="F32" s="9">
        <v>2.9</v>
      </c>
      <c r="G32" s="9">
        <v>123.04</v>
      </c>
      <c r="H32" s="9">
        <f t="shared" si="1"/>
        <v>22.63000000000001</v>
      </c>
      <c r="I32" s="9">
        <v>100.41</v>
      </c>
      <c r="J32" s="36">
        <f t="shared" si="2"/>
        <v>11104.22090377113</v>
      </c>
      <c r="K32" s="36">
        <f t="shared" si="0"/>
        <v>13606.845334130068</v>
      </c>
      <c r="L32" s="36">
        <v>1366263.34</v>
      </c>
      <c r="M32" s="36"/>
      <c r="N32" s="38" t="s">
        <v>21</v>
      </c>
      <c r="O32" s="40"/>
    </row>
    <row r="33" spans="1:15" s="1" customFormat="1" ht="24.75" customHeight="1">
      <c r="A33" s="9">
        <v>28</v>
      </c>
      <c r="B33" s="9">
        <v>14</v>
      </c>
      <c r="C33" s="9">
        <v>104</v>
      </c>
      <c r="D33" s="9">
        <v>1</v>
      </c>
      <c r="E33" s="10" t="s">
        <v>23</v>
      </c>
      <c r="F33" s="9">
        <v>2.9</v>
      </c>
      <c r="G33" s="9">
        <v>120.49</v>
      </c>
      <c r="H33" s="9">
        <f t="shared" si="1"/>
        <v>22.159999999999997</v>
      </c>
      <c r="I33" s="9">
        <v>98.33</v>
      </c>
      <c r="J33" s="36">
        <f t="shared" si="2"/>
        <v>11125.424184579635</v>
      </c>
      <c r="K33" s="36">
        <f t="shared" si="0"/>
        <v>13632.689514898811</v>
      </c>
      <c r="L33" s="36">
        <v>1340502.36</v>
      </c>
      <c r="M33" s="36"/>
      <c r="N33" s="38" t="s">
        <v>21</v>
      </c>
      <c r="O33" s="40"/>
    </row>
    <row r="34" spans="1:15" s="1" customFormat="1" ht="24.75" customHeight="1">
      <c r="A34" s="9">
        <v>29</v>
      </c>
      <c r="B34" s="9">
        <v>14</v>
      </c>
      <c r="C34" s="9">
        <v>204</v>
      </c>
      <c r="D34" s="9">
        <v>2</v>
      </c>
      <c r="E34" s="10" t="s">
        <v>23</v>
      </c>
      <c r="F34" s="9">
        <v>2.9</v>
      </c>
      <c r="G34" s="9">
        <v>123.04</v>
      </c>
      <c r="H34" s="9">
        <f t="shared" si="1"/>
        <v>22.63000000000001</v>
      </c>
      <c r="I34" s="9">
        <v>100.41</v>
      </c>
      <c r="J34" s="36">
        <f t="shared" si="2"/>
        <v>11175.80022756827</v>
      </c>
      <c r="K34" s="36">
        <f t="shared" si="0"/>
        <v>13694.556916641768</v>
      </c>
      <c r="L34" s="36">
        <v>1375070.46</v>
      </c>
      <c r="M34" s="36"/>
      <c r="N34" s="38" t="s">
        <v>21</v>
      </c>
      <c r="O34" s="40"/>
    </row>
    <row r="35" spans="1:15" s="1" customFormat="1" ht="24.75" customHeight="1">
      <c r="A35" s="9">
        <v>30</v>
      </c>
      <c r="B35" s="9">
        <v>14</v>
      </c>
      <c r="C35" s="9">
        <v>304</v>
      </c>
      <c r="D35" s="9">
        <v>3</v>
      </c>
      <c r="E35" s="10" t="s">
        <v>23</v>
      </c>
      <c r="F35" s="9">
        <v>2.9</v>
      </c>
      <c r="G35" s="9">
        <v>123.04</v>
      </c>
      <c r="H35" s="9">
        <f t="shared" si="1"/>
        <v>22.63000000000001</v>
      </c>
      <c r="I35" s="9">
        <v>100.41</v>
      </c>
      <c r="J35" s="36">
        <f t="shared" si="2"/>
        <v>11114.590214564369</v>
      </c>
      <c r="K35" s="36">
        <f t="shared" si="0"/>
        <v>13619.55163828304</v>
      </c>
      <c r="L35" s="36">
        <v>1367539.18</v>
      </c>
      <c r="M35" s="36"/>
      <c r="N35" s="38" t="s">
        <v>21</v>
      </c>
      <c r="O35" s="41"/>
    </row>
    <row r="36" spans="1:15" s="1" customFormat="1" ht="24.75" customHeight="1">
      <c r="A36" s="9">
        <v>31</v>
      </c>
      <c r="B36" s="9">
        <v>14</v>
      </c>
      <c r="C36" s="9">
        <v>404</v>
      </c>
      <c r="D36" s="9">
        <v>4</v>
      </c>
      <c r="E36" s="10" t="s">
        <v>23</v>
      </c>
      <c r="F36" s="9">
        <v>2.9</v>
      </c>
      <c r="G36" s="9">
        <v>123.04</v>
      </c>
      <c r="H36" s="9">
        <f t="shared" si="1"/>
        <v>22.63000000000001</v>
      </c>
      <c r="I36" s="9">
        <v>100.41</v>
      </c>
      <c r="J36" s="36">
        <f t="shared" si="2"/>
        <v>11126.980656697007</v>
      </c>
      <c r="K36" s="36">
        <f t="shared" si="0"/>
        <v>13634.734588188427</v>
      </c>
      <c r="L36" s="36">
        <v>1369063.7</v>
      </c>
      <c r="M36" s="36"/>
      <c r="N36" s="38" t="s">
        <v>21</v>
      </c>
      <c r="O36" s="39" t="s">
        <v>22</v>
      </c>
    </row>
    <row r="37" spans="1:15" s="1" customFormat="1" ht="24.75" customHeight="1">
      <c r="A37" s="9">
        <v>32</v>
      </c>
      <c r="B37" s="9">
        <v>14</v>
      </c>
      <c r="C37" s="9">
        <v>504</v>
      </c>
      <c r="D37" s="9">
        <v>5</v>
      </c>
      <c r="E37" s="10" t="s">
        <v>23</v>
      </c>
      <c r="F37" s="9">
        <v>2.9</v>
      </c>
      <c r="G37" s="9">
        <v>123.04</v>
      </c>
      <c r="H37" s="9">
        <f t="shared" si="1"/>
        <v>22.63000000000001</v>
      </c>
      <c r="I37" s="9">
        <v>100.41</v>
      </c>
      <c r="J37" s="36">
        <f t="shared" si="2"/>
        <v>11150.966433680103</v>
      </c>
      <c r="K37" s="36">
        <f t="shared" si="0"/>
        <v>13664.12618265113</v>
      </c>
      <c r="L37" s="36">
        <v>1372014.91</v>
      </c>
      <c r="M37" s="36"/>
      <c r="N37" s="38" t="s">
        <v>21</v>
      </c>
      <c r="O37" s="40"/>
    </row>
    <row r="38" spans="1:15" s="1" customFormat="1" ht="24.75" customHeight="1">
      <c r="A38" s="9">
        <v>33</v>
      </c>
      <c r="B38" s="9">
        <v>14</v>
      </c>
      <c r="C38" s="9">
        <v>604</v>
      </c>
      <c r="D38" s="9">
        <v>6</v>
      </c>
      <c r="E38" s="10" t="s">
        <v>23</v>
      </c>
      <c r="F38" s="9">
        <v>2.9</v>
      </c>
      <c r="G38" s="9">
        <v>123.04</v>
      </c>
      <c r="H38" s="9">
        <f t="shared" si="1"/>
        <v>22.63000000000001</v>
      </c>
      <c r="I38" s="9">
        <v>100.41</v>
      </c>
      <c r="J38" s="36">
        <f t="shared" si="2"/>
        <v>11118.815100780233</v>
      </c>
      <c r="K38" s="36">
        <f t="shared" si="0"/>
        <v>13624.728712279653</v>
      </c>
      <c r="L38" s="36">
        <v>1368059.01</v>
      </c>
      <c r="M38" s="36"/>
      <c r="N38" s="38" t="s">
        <v>21</v>
      </c>
      <c r="O38" s="40"/>
    </row>
    <row r="39" spans="1:15" s="1" customFormat="1" ht="24.75" customHeight="1">
      <c r="A39" s="9">
        <v>34</v>
      </c>
      <c r="B39" s="9">
        <v>14</v>
      </c>
      <c r="C39" s="9">
        <v>704</v>
      </c>
      <c r="D39" s="9">
        <v>7</v>
      </c>
      <c r="E39" s="10" t="s">
        <v>23</v>
      </c>
      <c r="F39" s="9">
        <v>2.9</v>
      </c>
      <c r="G39" s="9">
        <v>123.04</v>
      </c>
      <c r="H39" s="9">
        <f t="shared" si="1"/>
        <v>22.63000000000001</v>
      </c>
      <c r="I39" s="9">
        <v>100.41</v>
      </c>
      <c r="J39" s="36">
        <f t="shared" si="2"/>
        <v>11118.971635240572</v>
      </c>
      <c r="K39" s="36">
        <f t="shared" si="0"/>
        <v>13624.92052584404</v>
      </c>
      <c r="L39" s="36">
        <v>1368078.27</v>
      </c>
      <c r="M39" s="36"/>
      <c r="N39" s="38" t="s">
        <v>21</v>
      </c>
      <c r="O39" s="40"/>
    </row>
    <row r="40" spans="1:15" s="1" customFormat="1" ht="24.75" customHeight="1">
      <c r="A40" s="9">
        <v>35</v>
      </c>
      <c r="B40" s="9">
        <v>14</v>
      </c>
      <c r="C40" s="9">
        <v>804</v>
      </c>
      <c r="D40" s="9">
        <v>8</v>
      </c>
      <c r="E40" s="10" t="s">
        <v>23</v>
      </c>
      <c r="F40" s="9">
        <v>2.9</v>
      </c>
      <c r="G40" s="9">
        <v>123.04</v>
      </c>
      <c r="H40" s="9">
        <f t="shared" si="1"/>
        <v>22.63000000000001</v>
      </c>
      <c r="I40" s="9">
        <v>100.41</v>
      </c>
      <c r="J40" s="36">
        <f t="shared" si="2"/>
        <v>11135.479518855655</v>
      </c>
      <c r="K40" s="36">
        <f t="shared" si="0"/>
        <v>13645.148889552833</v>
      </c>
      <c r="L40" s="36">
        <v>1370109.4</v>
      </c>
      <c r="M40" s="36"/>
      <c r="N40" s="38" t="s">
        <v>21</v>
      </c>
      <c r="O40" s="40"/>
    </row>
    <row r="41" spans="1:15" s="1" customFormat="1" ht="24.75" customHeight="1">
      <c r="A41" s="9">
        <v>36</v>
      </c>
      <c r="B41" s="9">
        <v>14</v>
      </c>
      <c r="C41" s="9">
        <v>904</v>
      </c>
      <c r="D41" s="9">
        <v>9</v>
      </c>
      <c r="E41" s="10" t="s">
        <v>23</v>
      </c>
      <c r="F41" s="9">
        <v>2.9</v>
      </c>
      <c r="G41" s="9">
        <v>123.04</v>
      </c>
      <c r="H41" s="9">
        <f t="shared" si="1"/>
        <v>22.63000000000001</v>
      </c>
      <c r="I41" s="9">
        <v>100.41</v>
      </c>
      <c r="J41" s="36">
        <f t="shared" si="2"/>
        <v>11139.362483745123</v>
      </c>
      <c r="K41" s="36">
        <f t="shared" si="0"/>
        <v>13649.906981376356</v>
      </c>
      <c r="L41" s="36">
        <v>1370587.16</v>
      </c>
      <c r="M41" s="14"/>
      <c r="N41" s="38" t="s">
        <v>21</v>
      </c>
      <c r="O41" s="41"/>
    </row>
    <row r="42" spans="1:15" s="1" customFormat="1" ht="24.75" customHeight="1">
      <c r="A42" s="11" t="s">
        <v>24</v>
      </c>
      <c r="B42" s="12"/>
      <c r="C42" s="12"/>
      <c r="D42" s="12"/>
      <c r="E42" s="12"/>
      <c r="F42" s="13"/>
      <c r="G42" s="14">
        <f>SUM(G6:G41)</f>
        <v>4395.28</v>
      </c>
      <c r="H42" s="14">
        <f>SUM(H6:H41)</f>
        <v>808.4</v>
      </c>
      <c r="I42" s="14">
        <f>SUM(I6:I41)</f>
        <v>3586.8799999999983</v>
      </c>
      <c r="J42" s="36">
        <f t="shared" si="2"/>
        <v>9763.661814423655</v>
      </c>
      <c r="K42" s="14">
        <f t="shared" si="0"/>
        <v>11964.165932425956</v>
      </c>
      <c r="L42" s="14">
        <f>SUM(L6:L41)</f>
        <v>42914027.499699995</v>
      </c>
      <c r="M42" s="14"/>
      <c r="N42" s="38"/>
      <c r="O42" s="42"/>
    </row>
    <row r="43" spans="1:15" s="1" customFormat="1" ht="33" customHeight="1">
      <c r="A43" s="15" t="s">
        <v>25</v>
      </c>
      <c r="B43" s="16"/>
      <c r="C43" s="16"/>
      <c r="D43" s="16"/>
      <c r="E43" s="16"/>
      <c r="F43" s="16"/>
      <c r="G43" s="16"/>
      <c r="H43" s="16"/>
      <c r="I43" s="16"/>
      <c r="J43" s="43"/>
      <c r="K43" s="43"/>
      <c r="L43" s="43"/>
      <c r="M43" s="16"/>
      <c r="N43" s="16"/>
      <c r="O43" s="44"/>
    </row>
    <row r="44" spans="1:15" s="1" customFormat="1" ht="69.75" customHeight="1">
      <c r="A44" s="17" t="s">
        <v>26</v>
      </c>
      <c r="B44" s="18"/>
      <c r="C44" s="18"/>
      <c r="D44" s="18"/>
      <c r="E44" s="18"/>
      <c r="F44" s="18"/>
      <c r="G44" s="18"/>
      <c r="H44" s="18"/>
      <c r="I44" s="18"/>
      <c r="J44" s="45"/>
      <c r="K44" s="45"/>
      <c r="L44" s="45"/>
      <c r="M44" s="18"/>
      <c r="N44" s="18"/>
      <c r="O44" s="18"/>
    </row>
    <row r="45" spans="1:15" s="1" customFormat="1" ht="24.75" customHeight="1">
      <c r="A45" s="19" t="s">
        <v>27</v>
      </c>
      <c r="B45" s="19"/>
      <c r="C45" s="19"/>
      <c r="D45" s="19"/>
      <c r="E45" s="19"/>
      <c r="F45" s="19"/>
      <c r="G45" s="20"/>
      <c r="H45" s="21"/>
      <c r="I45" s="20"/>
      <c r="J45" s="46"/>
      <c r="M45" s="19"/>
      <c r="N45" s="22"/>
      <c r="O45" s="22"/>
    </row>
    <row r="46" spans="1:15" s="1" customFormat="1" ht="24.75" customHeight="1">
      <c r="A46" s="19" t="s">
        <v>28</v>
      </c>
      <c r="B46" s="19"/>
      <c r="C46" s="19"/>
      <c r="D46" s="19"/>
      <c r="E46" s="19"/>
      <c r="F46" s="22"/>
      <c r="G46" s="23"/>
      <c r="H46" s="24"/>
      <c r="I46" s="23"/>
      <c r="J46" s="47"/>
      <c r="K46" s="29" t="s">
        <v>29</v>
      </c>
      <c r="L46" s="48"/>
      <c r="M46" s="19"/>
      <c r="N46" s="22"/>
      <c r="O46" s="22"/>
    </row>
    <row r="47" spans="1:12" s="1" customFormat="1" ht="24.75" customHeight="1">
      <c r="A47" s="19" t="s">
        <v>30</v>
      </c>
      <c r="B47" s="19"/>
      <c r="C47" s="19"/>
      <c r="D47" s="19"/>
      <c r="E47" s="19"/>
      <c r="G47" s="25"/>
      <c r="H47" s="26"/>
      <c r="I47" s="25"/>
      <c r="J47" s="49"/>
      <c r="K47" s="29" t="s">
        <v>31</v>
      </c>
      <c r="L47" s="48"/>
    </row>
    <row r="48" spans="10:12" s="1" customFormat="1" ht="24.75" customHeight="1">
      <c r="J48" s="50"/>
      <c r="K48" s="50"/>
      <c r="L48" s="50"/>
    </row>
    <row r="49" spans="10:12" s="1" customFormat="1" ht="24.75" customHeight="1">
      <c r="J49" s="50"/>
      <c r="K49" s="50"/>
      <c r="L49" s="50"/>
    </row>
    <row r="50" spans="10:12" s="1" customFormat="1" ht="24.75" customHeight="1">
      <c r="J50" s="50"/>
      <c r="K50" s="50"/>
      <c r="L50" s="50"/>
    </row>
    <row r="51" spans="10:12" s="1" customFormat="1" ht="24.75" customHeight="1">
      <c r="J51" s="50"/>
      <c r="K51" s="50"/>
      <c r="L51" s="50"/>
    </row>
    <row r="52" spans="10:12" s="1" customFormat="1" ht="24.75" customHeight="1">
      <c r="J52" s="50"/>
      <c r="K52" s="50"/>
      <c r="L52" s="50"/>
    </row>
    <row r="53" spans="10:12" s="1" customFormat="1" ht="24.75" customHeight="1">
      <c r="J53" s="50"/>
      <c r="K53" s="50"/>
      <c r="L53" s="50"/>
    </row>
    <row r="54" spans="10:12" s="1" customFormat="1" ht="24.75" customHeight="1">
      <c r="J54" s="50"/>
      <c r="K54" s="50"/>
      <c r="L54" s="50"/>
    </row>
    <row r="55" spans="10:12" s="1" customFormat="1" ht="24.75" customHeight="1">
      <c r="J55" s="50"/>
      <c r="K55" s="50"/>
      <c r="L55" s="50"/>
    </row>
    <row r="56" spans="10:12" s="1" customFormat="1" ht="30.75" customHeight="1">
      <c r="J56" s="50"/>
      <c r="K56" s="50"/>
      <c r="L56" s="50"/>
    </row>
    <row r="57" ht="42" customHeight="1"/>
    <row r="58" ht="51.75" customHeight="1"/>
    <row r="59" ht="27" customHeight="1"/>
    <row r="60" ht="25.5" customHeight="1"/>
  </sheetData>
  <sheetProtection/>
  <autoFilter ref="A5:O47"/>
  <mergeCells count="26">
    <mergeCell ref="A1:B1"/>
    <mergeCell ref="A2:O2"/>
    <mergeCell ref="A42:F42"/>
    <mergeCell ref="A43:O43"/>
    <mergeCell ref="A44:O44"/>
    <mergeCell ref="A45:E45"/>
    <mergeCell ref="A46:E46"/>
    <mergeCell ref="A47:E4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0"/>
    <mergeCell ref="O21:O35"/>
    <mergeCell ref="O36:O41"/>
  </mergeCells>
  <printOptions/>
  <pageMargins left="0.39305555555555555" right="0.19652777777777777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2021-03-16T08:34:19Z</cp:lastPrinted>
  <dcterms:created xsi:type="dcterms:W3CDTF">2011-04-26T02:07:47Z</dcterms:created>
  <dcterms:modified xsi:type="dcterms:W3CDTF">2021-11-03T07:47:07Z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