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_FilterDatabase" localSheetId="0" hidden="1">'附件2'!$A$5:$O$23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<sst xmlns="http://schemas.openxmlformats.org/spreadsheetml/2006/main" count="52" uniqueCount="31">
  <si>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</si>
  <si>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</si>
  <si>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</si>
  <si>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</si>
  <si>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</si>
  <si>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</si>
  <si>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</si>
  <si>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</si>
  <si>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</si>
  <si>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</si>
  <si>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</si>
  <si>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</si>
  <si>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</si>
  <si>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</si>
  <si>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</si>
  <si>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</si>
  <si>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</si>
  <si>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</si>
  <si>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</si>
  <si>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</si>
  <si>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</si>
  <si>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四房二厅</t>
  </si>
  <si>
    <t>本批楼栋总面积/均价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</si>
  <si>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</si>
  <si>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</si>
  <si>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</si>
  <si>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</si>
  <si>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</si>
  <si>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</si>
  <si>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海伦源筑花园41、42号楼</t>
  </si>
  <si>
    <r>
      <t xml:space="preserve">   本批销售住宅共12套，销售住宅总建筑面积：1878.60㎡，套内面积：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319.56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13727.8</t>
    </r>
    <r>
      <rPr>
        <sz val="12"/>
        <rFont val="宋体"/>
        <family val="0"/>
      </rPr>
      <t>7元/㎡（建筑面积）、</t>
    </r>
    <r>
      <rPr>
        <sz val="12"/>
        <rFont val="宋体"/>
        <family val="0"/>
      </rPr>
      <t>16541.70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</si>
</sst>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76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left" vertical="center" wrapText="1"/>
    </xf>
    <xf numFmtId="176" fontId="2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20" sqref="A20:O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7" max="17" width="12.50390625" style="0" customWidth="1"/>
  </cols>
  <sheetData>
    <row r="1" spans="1:2" ht="18" customHeight="1">
      <c r="A1" s="43" t="s">
        <v>0</v>
      </c>
      <c r="B1" s="43"/>
    </row>
    <row r="2" spans="1:15" ht="33" customHeight="1">
      <c r="A2" s="44" t="s">
        <v>1</v>
      </c>
      <c r="B2" s="44"/>
      <c r="C2" s="44"/>
      <c r="D2" s="44"/>
      <c r="E2" s="44"/>
      <c r="F2" s="44"/>
      <c r="G2" s="45"/>
      <c r="H2" s="46"/>
      <c r="I2" s="45"/>
      <c r="J2" s="47"/>
      <c r="K2" s="47"/>
      <c r="L2" s="47"/>
      <c r="M2" s="44"/>
      <c r="N2" s="44"/>
      <c r="O2" s="44"/>
    </row>
    <row r="3" spans="1:15" ht="25.5" customHeight="1">
      <c r="A3" s="5" t="s">
        <v>2</v>
      </c>
      <c r="B3" s="5"/>
      <c r="C3" s="5"/>
      <c r="D3" s="5"/>
      <c r="E3" s="5"/>
      <c r="F3" s="5"/>
      <c r="G3" s="6"/>
      <c r="H3" s="7"/>
      <c r="I3" s="6" t="s">
        <v>3</v>
      </c>
      <c r="K3" s="6" t="s">
        <v>29</v>
      </c>
      <c r="M3" s="20"/>
      <c r="N3" s="21"/>
      <c r="O3" s="21"/>
    </row>
    <row r="4" spans="1:15" ht="30" customHeight="1">
      <c r="A4" s="41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61" t="s">
        <v>10</v>
      </c>
      <c r="H4" s="62" t="s">
        <v>11</v>
      </c>
      <c r="I4" s="63" t="s">
        <v>12</v>
      </c>
      <c r="J4" s="35" t="s">
        <v>13</v>
      </c>
      <c r="K4" s="35" t="s">
        <v>14</v>
      </c>
      <c r="L4" s="36" t="s">
        <v>15</v>
      </c>
      <c r="M4" s="38" t="s">
        <v>16</v>
      </c>
      <c r="N4" s="40" t="s">
        <v>17</v>
      </c>
      <c r="O4" s="41" t="s">
        <v>18</v>
      </c>
    </row>
    <row r="5" spans="1:15" ht="14.25">
      <c r="A5" s="41"/>
      <c r="B5" s="40"/>
      <c r="C5" s="40"/>
      <c r="D5" s="40"/>
      <c r="E5" s="40"/>
      <c r="F5" s="40"/>
      <c r="G5" s="61"/>
      <c r="H5" s="62"/>
      <c r="I5" s="64"/>
      <c r="J5" s="35"/>
      <c r="K5" s="35"/>
      <c r="L5" s="37"/>
      <c r="M5" s="39"/>
      <c r="N5" s="40"/>
      <c r="O5" s="41"/>
    </row>
    <row r="6" spans="1:17" s="1" customFormat="1" ht="24.75" customHeight="1">
      <c r="A6" s="8">
        <v>1</v>
      </c>
      <c r="B6" s="8">
        <v>41</v>
      </c>
      <c r="C6" s="8">
        <v>101</v>
      </c>
      <c r="D6" s="8">
        <v>1</v>
      </c>
      <c r="E6" s="9" t="s">
        <v>21</v>
      </c>
      <c r="F6" s="8">
        <v>3</v>
      </c>
      <c r="G6" s="10">
        <v>154.91</v>
      </c>
      <c r="H6" s="31">
        <v>26.349999999999994</v>
      </c>
      <c r="I6" s="31">
        <v>128.56</v>
      </c>
      <c r="J6" s="22">
        <f>L6/G6</f>
        <v>13956.070944419338</v>
      </c>
      <c r="K6" s="22">
        <f aca="true" t="shared" si="0" ref="K6:K18">L6/I6</f>
        <v>16816.544415059114</v>
      </c>
      <c r="L6" s="22">
        <v>2161934.9499999997</v>
      </c>
      <c r="M6" s="22"/>
      <c r="N6" s="23" t="s">
        <v>20</v>
      </c>
      <c r="O6" s="33"/>
      <c r="Q6" s="32"/>
    </row>
    <row r="7" spans="1:17" s="1" customFormat="1" ht="24.75" customHeight="1">
      <c r="A7" s="8">
        <v>2</v>
      </c>
      <c r="B7" s="8">
        <v>41</v>
      </c>
      <c r="C7" s="8">
        <v>102</v>
      </c>
      <c r="D7" s="8">
        <v>1</v>
      </c>
      <c r="E7" s="9" t="s">
        <v>21</v>
      </c>
      <c r="F7" s="8">
        <v>3</v>
      </c>
      <c r="G7" s="10">
        <v>154.91</v>
      </c>
      <c r="H7" s="31">
        <v>26.349999999999994</v>
      </c>
      <c r="I7" s="31">
        <v>128.56</v>
      </c>
      <c r="J7" s="22">
        <f aca="true" t="shared" si="1" ref="J7:J18">L7/G7</f>
        <v>15308.862888128593</v>
      </c>
      <c r="K7" s="22">
        <f t="shared" si="0"/>
        <v>18446.608198506536</v>
      </c>
      <c r="L7" s="22">
        <v>2371495.95</v>
      </c>
      <c r="M7" s="22"/>
      <c r="N7" s="23" t="s">
        <v>20</v>
      </c>
      <c r="O7" s="34"/>
      <c r="Q7" s="32"/>
    </row>
    <row r="8" spans="1:17" s="1" customFormat="1" ht="24.75" customHeight="1">
      <c r="A8" s="8">
        <v>3</v>
      </c>
      <c r="B8" s="8">
        <v>41</v>
      </c>
      <c r="C8" s="8">
        <v>201</v>
      </c>
      <c r="D8" s="8">
        <v>2</v>
      </c>
      <c r="E8" s="9" t="s">
        <v>21</v>
      </c>
      <c r="F8" s="8">
        <v>3</v>
      </c>
      <c r="G8" s="10">
        <v>171.3</v>
      </c>
      <c r="H8" s="31">
        <v>29.140000000000015</v>
      </c>
      <c r="I8" s="31">
        <v>142.16</v>
      </c>
      <c r="J8" s="22">
        <f t="shared" si="1"/>
        <v>11280.209865732631</v>
      </c>
      <c r="K8" s="22">
        <f t="shared" si="0"/>
        <v>13592.430711873945</v>
      </c>
      <c r="L8" s="22">
        <v>1932299.95</v>
      </c>
      <c r="M8" s="22"/>
      <c r="N8" s="23" t="s">
        <v>20</v>
      </c>
      <c r="O8" s="34"/>
      <c r="Q8" s="32"/>
    </row>
    <row r="9" spans="1:17" s="1" customFormat="1" ht="24.75" customHeight="1">
      <c r="A9" s="8">
        <v>4</v>
      </c>
      <c r="B9" s="8">
        <v>41</v>
      </c>
      <c r="C9" s="8">
        <v>202</v>
      </c>
      <c r="D9" s="8">
        <v>2</v>
      </c>
      <c r="E9" s="9" t="s">
        <v>21</v>
      </c>
      <c r="F9" s="8">
        <v>3</v>
      </c>
      <c r="G9" s="10">
        <v>171.3</v>
      </c>
      <c r="H9" s="31">
        <v>29.140000000000015</v>
      </c>
      <c r="I9" s="31">
        <v>142.16</v>
      </c>
      <c r="J9" s="22">
        <f t="shared" si="1"/>
        <v>12494.2469352014</v>
      </c>
      <c r="K9" s="22">
        <f t="shared" si="0"/>
        <v>15055.321468767586</v>
      </c>
      <c r="L9" s="22">
        <v>2140264.5</v>
      </c>
      <c r="M9" s="22"/>
      <c r="N9" s="23" t="s">
        <v>20</v>
      </c>
      <c r="O9" s="34"/>
      <c r="Q9" s="32"/>
    </row>
    <row r="10" spans="1:17" s="1" customFormat="1" ht="24.75" customHeight="1">
      <c r="A10" s="8">
        <v>5</v>
      </c>
      <c r="B10" s="8">
        <v>41</v>
      </c>
      <c r="C10" s="8">
        <v>301</v>
      </c>
      <c r="D10" s="8">
        <v>3</v>
      </c>
      <c r="E10" s="9" t="s">
        <v>19</v>
      </c>
      <c r="F10" s="8">
        <v>3</v>
      </c>
      <c r="G10" s="10">
        <v>143.44</v>
      </c>
      <c r="H10" s="31">
        <v>24.39999999999999</v>
      </c>
      <c r="I10" s="31">
        <v>119.04</v>
      </c>
      <c r="J10" s="22">
        <f t="shared" si="1"/>
        <v>14642.07368934746</v>
      </c>
      <c r="K10" s="22">
        <f t="shared" si="0"/>
        <v>17643.305191532254</v>
      </c>
      <c r="L10" s="22">
        <v>2100259.05</v>
      </c>
      <c r="M10" s="22"/>
      <c r="N10" s="23" t="s">
        <v>20</v>
      </c>
      <c r="O10" s="34"/>
      <c r="Q10" s="32"/>
    </row>
    <row r="11" spans="1:17" s="1" customFormat="1" ht="24.75" customHeight="1">
      <c r="A11" s="8">
        <v>6</v>
      </c>
      <c r="B11" s="8">
        <v>41</v>
      </c>
      <c r="C11" s="8">
        <v>302</v>
      </c>
      <c r="D11" s="8">
        <v>3</v>
      </c>
      <c r="E11" s="9" t="s">
        <v>19</v>
      </c>
      <c r="F11" s="8">
        <v>3</v>
      </c>
      <c r="G11" s="10">
        <v>143.44</v>
      </c>
      <c r="H11" s="31">
        <v>24.39999999999999</v>
      </c>
      <c r="I11" s="31">
        <v>119.04</v>
      </c>
      <c r="J11" s="22">
        <f t="shared" si="1"/>
        <v>15696.90881204685</v>
      </c>
      <c r="K11" s="22">
        <f t="shared" si="0"/>
        <v>18914.35315860215</v>
      </c>
      <c r="L11" s="22">
        <v>2251564.6</v>
      </c>
      <c r="M11" s="22"/>
      <c r="N11" s="23" t="s">
        <v>20</v>
      </c>
      <c r="O11" s="34"/>
      <c r="Q11" s="32"/>
    </row>
    <row r="12" spans="1:17" s="1" customFormat="1" ht="24.75" customHeight="1">
      <c r="A12" s="8">
        <v>7</v>
      </c>
      <c r="B12" s="8">
        <v>42</v>
      </c>
      <c r="C12" s="8">
        <v>101</v>
      </c>
      <c r="D12" s="8">
        <v>1</v>
      </c>
      <c r="E12" s="9" t="s">
        <v>21</v>
      </c>
      <c r="F12" s="8">
        <v>3</v>
      </c>
      <c r="G12" s="10">
        <v>154.91</v>
      </c>
      <c r="H12" s="31">
        <v>26.349999999999994</v>
      </c>
      <c r="I12" s="31">
        <v>128.56</v>
      </c>
      <c r="J12" s="22">
        <f t="shared" si="1"/>
        <v>14886.458911626107</v>
      </c>
      <c r="K12" s="22">
        <f t="shared" si="0"/>
        <v>17937.627177971375</v>
      </c>
      <c r="L12" s="22">
        <v>2306061.35</v>
      </c>
      <c r="M12" s="22"/>
      <c r="N12" s="23" t="s">
        <v>20</v>
      </c>
      <c r="O12" s="34"/>
      <c r="Q12" s="32"/>
    </row>
    <row r="13" spans="1:17" s="1" customFormat="1" ht="24.75" customHeight="1">
      <c r="A13" s="8">
        <v>8</v>
      </c>
      <c r="B13" s="8">
        <v>42</v>
      </c>
      <c r="C13" s="8">
        <v>102</v>
      </c>
      <c r="D13" s="8">
        <v>1</v>
      </c>
      <c r="E13" s="9" t="s">
        <v>21</v>
      </c>
      <c r="F13" s="8">
        <v>3</v>
      </c>
      <c r="G13" s="10">
        <v>154.91</v>
      </c>
      <c r="H13" s="31">
        <v>26.349999999999994</v>
      </c>
      <c r="I13" s="31">
        <v>128.56</v>
      </c>
      <c r="J13" s="22">
        <f t="shared" si="1"/>
        <v>13955.966690336323</v>
      </c>
      <c r="K13" s="22">
        <f t="shared" si="0"/>
        <v>16816.41879278158</v>
      </c>
      <c r="L13" s="22">
        <v>2161918.8</v>
      </c>
      <c r="M13" s="22"/>
      <c r="N13" s="23" t="s">
        <v>20</v>
      </c>
      <c r="O13" s="34"/>
      <c r="Q13" s="32"/>
    </row>
    <row r="14" spans="1:17" s="1" customFormat="1" ht="24.75" customHeight="1">
      <c r="A14" s="8">
        <v>9</v>
      </c>
      <c r="B14" s="8">
        <v>42</v>
      </c>
      <c r="C14" s="8">
        <v>201</v>
      </c>
      <c r="D14" s="8">
        <v>2</v>
      </c>
      <c r="E14" s="9" t="s">
        <v>21</v>
      </c>
      <c r="F14" s="8">
        <v>3</v>
      </c>
      <c r="G14" s="10">
        <v>171.3</v>
      </c>
      <c r="H14" s="31">
        <v>29.140000000000015</v>
      </c>
      <c r="I14" s="31">
        <v>142.16</v>
      </c>
      <c r="J14" s="22">
        <f t="shared" si="1"/>
        <v>12226.039696438995</v>
      </c>
      <c r="K14" s="22">
        <f t="shared" si="0"/>
        <v>14732.137028700055</v>
      </c>
      <c r="L14" s="22">
        <v>2094320.5999999999</v>
      </c>
      <c r="M14" s="22"/>
      <c r="N14" s="23" t="s">
        <v>20</v>
      </c>
      <c r="O14" s="34"/>
      <c r="Q14" s="32"/>
    </row>
    <row r="15" spans="1:17" s="1" customFormat="1" ht="24.75" customHeight="1">
      <c r="A15" s="8">
        <v>10</v>
      </c>
      <c r="B15" s="8">
        <v>42</v>
      </c>
      <c r="C15" s="8">
        <v>202</v>
      </c>
      <c r="D15" s="8">
        <v>2</v>
      </c>
      <c r="E15" s="9" t="s">
        <v>21</v>
      </c>
      <c r="F15" s="8">
        <v>3</v>
      </c>
      <c r="G15" s="10">
        <v>171.3</v>
      </c>
      <c r="H15" s="31">
        <v>29.140000000000015</v>
      </c>
      <c r="I15" s="31">
        <v>142.16</v>
      </c>
      <c r="J15" s="22">
        <f t="shared" si="1"/>
        <v>11280.481903093985</v>
      </c>
      <c r="K15" s="22">
        <f t="shared" si="0"/>
        <v>13592.758511536296</v>
      </c>
      <c r="L15" s="22">
        <v>1932346.5499999998</v>
      </c>
      <c r="M15" s="22"/>
      <c r="N15" s="23" t="s">
        <v>20</v>
      </c>
      <c r="O15" s="34"/>
      <c r="Q15" s="32"/>
    </row>
    <row r="16" spans="1:17" s="1" customFormat="1" ht="24.75" customHeight="1">
      <c r="A16" s="8">
        <v>11</v>
      </c>
      <c r="B16" s="8">
        <v>42</v>
      </c>
      <c r="C16" s="8">
        <v>301</v>
      </c>
      <c r="D16" s="8">
        <v>3</v>
      </c>
      <c r="E16" s="9" t="s">
        <v>19</v>
      </c>
      <c r="F16" s="8">
        <v>3</v>
      </c>
      <c r="G16" s="10">
        <v>143.44</v>
      </c>
      <c r="H16" s="31">
        <v>24.39999999999999</v>
      </c>
      <c r="I16" s="31">
        <v>119.04</v>
      </c>
      <c r="J16" s="22">
        <f t="shared" si="1"/>
        <v>15591.484244283325</v>
      </c>
      <c r="K16" s="22">
        <f t="shared" si="0"/>
        <v>18787.319388440857</v>
      </c>
      <c r="L16" s="22">
        <v>2236442.5</v>
      </c>
      <c r="M16" s="22"/>
      <c r="N16" s="23" t="s">
        <v>20</v>
      </c>
      <c r="O16" s="34"/>
      <c r="Q16" s="32"/>
    </row>
    <row r="17" spans="1:17" s="1" customFormat="1" ht="24.75" customHeight="1">
      <c r="A17" s="8">
        <v>12</v>
      </c>
      <c r="B17" s="8">
        <v>42</v>
      </c>
      <c r="C17" s="8">
        <v>302</v>
      </c>
      <c r="D17" s="8">
        <v>3</v>
      </c>
      <c r="E17" s="9" t="s">
        <v>19</v>
      </c>
      <c r="F17" s="8">
        <v>3</v>
      </c>
      <c r="G17" s="10">
        <v>143.44</v>
      </c>
      <c r="H17" s="31">
        <v>24.39999999999999</v>
      </c>
      <c r="I17" s="31">
        <v>119.04</v>
      </c>
      <c r="J17" s="22">
        <f t="shared" si="1"/>
        <v>14642.07368934746</v>
      </c>
      <c r="K17" s="22">
        <f t="shared" si="0"/>
        <v>17643.305191532254</v>
      </c>
      <c r="L17" s="22">
        <v>2100259.05</v>
      </c>
      <c r="M17" s="22"/>
      <c r="N17" s="23" t="s">
        <v>20</v>
      </c>
      <c r="O17" s="34"/>
      <c r="Q17" s="32"/>
    </row>
    <row r="18" spans="1:15" s="1" customFormat="1" ht="24.75" customHeight="1">
      <c r="A18" s="48" t="s">
        <v>22</v>
      </c>
      <c r="B18" s="49"/>
      <c r="C18" s="49"/>
      <c r="D18" s="49"/>
      <c r="E18" s="49"/>
      <c r="F18" s="50"/>
      <c r="G18" s="11">
        <f>SUM(G6:G17)</f>
        <v>1878.6000000000004</v>
      </c>
      <c r="H18" s="11">
        <f>SUM(H6:H17)</f>
        <v>319.55999999999995</v>
      </c>
      <c r="I18" s="11">
        <f>SUM(I6:I17)</f>
        <v>1559.04</v>
      </c>
      <c r="J18" s="22">
        <f t="shared" si="1"/>
        <v>13727.865351857767</v>
      </c>
      <c r="K18" s="24">
        <f t="shared" si="0"/>
        <v>16541.697358630958</v>
      </c>
      <c r="L18" s="24">
        <f>SUM(L6:L17)</f>
        <v>25789167.850000005</v>
      </c>
      <c r="M18" s="24"/>
      <c r="N18" s="23"/>
      <c r="O18" s="25"/>
    </row>
    <row r="19" spans="1:15" s="1" customFormat="1" ht="31.5" customHeight="1">
      <c r="A19" s="65" t="s">
        <v>30</v>
      </c>
      <c r="B19" s="51"/>
      <c r="C19" s="51"/>
      <c r="D19" s="51"/>
      <c r="E19" s="51"/>
      <c r="F19" s="51"/>
      <c r="G19" s="52"/>
      <c r="H19" s="53"/>
      <c r="I19" s="52"/>
      <c r="J19" s="54"/>
      <c r="K19" s="54"/>
      <c r="L19" s="54"/>
      <c r="M19" s="51"/>
      <c r="N19" s="51"/>
      <c r="O19" s="55"/>
    </row>
    <row r="20" spans="1:15" s="1" customFormat="1" ht="69.75" customHeight="1">
      <c r="A20" s="56" t="s">
        <v>23</v>
      </c>
      <c r="B20" s="57"/>
      <c r="C20" s="57"/>
      <c r="D20" s="57"/>
      <c r="E20" s="57"/>
      <c r="F20" s="57"/>
      <c r="G20" s="58"/>
      <c r="H20" s="59"/>
      <c r="I20" s="58"/>
      <c r="J20" s="60"/>
      <c r="K20" s="60"/>
      <c r="L20" s="60"/>
      <c r="M20" s="57"/>
      <c r="N20" s="57"/>
      <c r="O20" s="57"/>
    </row>
    <row r="21" spans="1:15" s="1" customFormat="1" ht="24.75" customHeight="1">
      <c r="A21" s="42" t="s">
        <v>24</v>
      </c>
      <c r="B21" s="42"/>
      <c r="C21" s="42"/>
      <c r="D21" s="42"/>
      <c r="E21" s="42"/>
      <c r="F21" s="12"/>
      <c r="G21" s="13"/>
      <c r="H21" s="14"/>
      <c r="I21" s="13"/>
      <c r="J21" s="26"/>
      <c r="M21" s="12"/>
      <c r="N21" s="15"/>
      <c r="O21" s="15"/>
    </row>
    <row r="22" spans="1:15" s="1" customFormat="1" ht="24.75" customHeight="1">
      <c r="A22" s="42" t="s">
        <v>25</v>
      </c>
      <c r="B22" s="42"/>
      <c r="C22" s="42"/>
      <c r="D22" s="42"/>
      <c r="E22" s="42"/>
      <c r="F22" s="15"/>
      <c r="G22" s="16"/>
      <c r="H22" s="17"/>
      <c r="I22" s="16"/>
      <c r="J22" s="27"/>
      <c r="K22" s="20" t="s">
        <v>26</v>
      </c>
      <c r="L22" s="28"/>
      <c r="M22" s="12"/>
      <c r="N22" s="15"/>
      <c r="O22" s="15"/>
    </row>
    <row r="23" spans="1:12" s="1" customFormat="1" ht="24.75" customHeight="1">
      <c r="A23" s="42" t="s">
        <v>27</v>
      </c>
      <c r="B23" s="42"/>
      <c r="C23" s="42"/>
      <c r="D23" s="42"/>
      <c r="E23" s="42"/>
      <c r="G23" s="18"/>
      <c r="H23" s="19"/>
      <c r="I23" s="18"/>
      <c r="J23" s="29"/>
      <c r="K23" s="20" t="s">
        <v>28</v>
      </c>
      <c r="L23" s="28"/>
    </row>
    <row r="24" spans="7:12" s="1" customFormat="1" ht="24.75" customHeight="1">
      <c r="G24" s="18"/>
      <c r="H24" s="19"/>
      <c r="I24" s="18"/>
      <c r="J24" s="29"/>
      <c r="K24" s="29"/>
      <c r="L24" s="29"/>
    </row>
    <row r="25" spans="7:12" s="1" customFormat="1" ht="24.75" customHeight="1">
      <c r="G25" s="18"/>
      <c r="H25" s="19"/>
      <c r="I25" s="18"/>
      <c r="J25" s="29"/>
      <c r="K25" s="29"/>
      <c r="L25" s="29"/>
    </row>
    <row r="26" spans="7:12" s="1" customFormat="1" ht="24.75" customHeight="1">
      <c r="G26" s="18"/>
      <c r="H26" s="19"/>
      <c r="I26" s="18"/>
      <c r="J26" s="29"/>
      <c r="K26" s="29"/>
      <c r="L26" s="29"/>
    </row>
    <row r="27" spans="7:12" s="1" customFormat="1" ht="24.75" customHeight="1">
      <c r="G27" s="18"/>
      <c r="H27" s="19"/>
      <c r="I27" s="18"/>
      <c r="J27" s="29"/>
      <c r="K27" s="29"/>
      <c r="L27" s="29"/>
    </row>
    <row r="28" spans="7:12" s="1" customFormat="1" ht="24.75" customHeight="1">
      <c r="G28" s="18"/>
      <c r="H28" s="19"/>
      <c r="I28" s="18"/>
      <c r="J28" s="29"/>
      <c r="K28" s="29"/>
      <c r="L28" s="29"/>
    </row>
    <row r="29" spans="7:12" s="1" customFormat="1" ht="24.75" customHeight="1">
      <c r="G29" s="18"/>
      <c r="H29" s="19"/>
      <c r="I29" s="18"/>
      <c r="J29" s="29"/>
      <c r="K29" s="29"/>
      <c r="L29" s="29"/>
    </row>
    <row r="30" spans="7:12" s="1" customFormat="1" ht="24.75" customHeight="1">
      <c r="G30" s="18"/>
      <c r="H30" s="19"/>
      <c r="I30" s="18"/>
      <c r="J30" s="29"/>
      <c r="K30" s="29"/>
      <c r="L30" s="29"/>
    </row>
    <row r="31" spans="7:12" s="1" customFormat="1" ht="24.75" customHeight="1">
      <c r="G31" s="18"/>
      <c r="H31" s="19"/>
      <c r="I31" s="18"/>
      <c r="J31" s="29"/>
      <c r="K31" s="29"/>
      <c r="L31" s="29"/>
    </row>
    <row r="32" spans="7:12" s="1" customFormat="1" ht="30.75" customHeight="1">
      <c r="G32" s="18"/>
      <c r="H32" s="19"/>
      <c r="I32" s="18"/>
      <c r="J32" s="29"/>
      <c r="K32" s="29"/>
      <c r="L32" s="29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F4:F5"/>
    <mergeCell ref="G4:G5"/>
    <mergeCell ref="H4:H5"/>
    <mergeCell ref="I4:I5"/>
    <mergeCell ref="A22:E22"/>
    <mergeCell ref="A23:E23"/>
    <mergeCell ref="A4:A5"/>
    <mergeCell ref="B4:B5"/>
    <mergeCell ref="C4:C5"/>
    <mergeCell ref="D4:D5"/>
    <mergeCell ref="E4:E5"/>
    <mergeCell ref="O6:O17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6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>G37*0.95</f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30">
        <f>F38*0.85</f>
        <v>8685.087109353672</v>
      </c>
      <c r="G39">
        <f>G38*0.85</f>
        <v>7411.032753885987</v>
      </c>
      <c r="H39" s="30">
        <f>H38*0.85</f>
        <v>8295.03275388599</v>
      </c>
      <c r="I39">
        <f>I38*0.85</f>
        <v>7040.481116191688</v>
      </c>
      <c r="J39" s="30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2016-10-10T07:02:16Z</cp:lastPrinted>
  <dcterms:created xsi:type="dcterms:W3CDTF">2011-04-26T02:07:47Z</dcterms:created>
  <dcterms:modified xsi:type="dcterms:W3CDTF">2021-11-22T10:57:18Z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