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8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_FilterDatabase" localSheetId="0" hidden="1">'附件2'!$A$5:$O$23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<sst xmlns="http://schemas.openxmlformats.org/spreadsheetml/2006/main" count="52" uniqueCount="31">
  <si>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</si>
  <si>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</si>
  <si>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</si>
  <si>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</si>
  <si>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</si>
  <si>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</si>
  <si>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</si>
  <si>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</si>
  <si>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</si>
  <si>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</si>
  <si>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</si>
  <si>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</si>
  <si>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</si>
  <si>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</si>
  <si>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</si>
  <si>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</si>
  <si>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</si>
  <si>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</si>
  <si>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</si>
  <si>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</si>
  <si>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</si>
  <si>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四房二厅</t>
  </si>
  <si>
    <t>本批楼栋总面积/均价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</si>
  <si>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</si>
  <si>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</si>
  <si>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</si>
  <si>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</si>
  <si>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</si>
  <si>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</si>
  <si>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海伦源筑花园43、44号楼</t>
  </si>
  <si>
    <r>
      <t xml:space="preserve">   本批销售住宅共12套，销售住宅总建筑面积：1878.60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1559.04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319.56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13726.</t>
    </r>
    <r>
      <rPr>
        <sz val="12"/>
        <rFont val="宋体"/>
        <family val="0"/>
      </rPr>
      <t>70元/㎡（建筑面积）、</t>
    </r>
    <r>
      <rPr>
        <sz val="12"/>
        <rFont val="宋体"/>
        <family val="0"/>
      </rPr>
      <t>16540.28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</si>
</sst>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176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176" fontId="2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7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left" vertical="center" wrapText="1"/>
    </xf>
    <xf numFmtId="176" fontId="2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6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6">
      <selection activeCell="A20" sqref="A20:O2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  <col min="17" max="17" width="12.50390625" style="0" customWidth="1"/>
  </cols>
  <sheetData>
    <row r="1" spans="1:2" ht="18" customHeight="1">
      <c r="A1" s="33" t="s">
        <v>0</v>
      </c>
      <c r="B1" s="33"/>
    </row>
    <row r="2" spans="1:15" ht="40.5" customHeight="1">
      <c r="A2" s="34" t="s">
        <v>1</v>
      </c>
      <c r="B2" s="34"/>
      <c r="C2" s="34"/>
      <c r="D2" s="34"/>
      <c r="E2" s="34"/>
      <c r="F2" s="34"/>
      <c r="G2" s="35"/>
      <c r="H2" s="36"/>
      <c r="I2" s="35"/>
      <c r="J2" s="37"/>
      <c r="K2" s="37"/>
      <c r="L2" s="37"/>
      <c r="M2" s="34"/>
      <c r="N2" s="34"/>
      <c r="O2" s="34"/>
    </row>
    <row r="3" spans="1:15" ht="36" customHeight="1">
      <c r="A3" s="5" t="s">
        <v>2</v>
      </c>
      <c r="B3" s="5"/>
      <c r="C3" s="5"/>
      <c r="D3" s="5"/>
      <c r="E3" s="5"/>
      <c r="F3" s="5"/>
      <c r="G3" s="6"/>
      <c r="H3" s="7"/>
      <c r="I3" s="6" t="s">
        <v>3</v>
      </c>
      <c r="K3" s="6" t="s">
        <v>29</v>
      </c>
      <c r="M3" s="20"/>
      <c r="N3" s="21"/>
      <c r="O3" s="21"/>
    </row>
    <row r="4" spans="1:15" ht="30" customHeight="1">
      <c r="A4" s="57" t="s">
        <v>4</v>
      </c>
      <c r="B4" s="52" t="s">
        <v>5</v>
      </c>
      <c r="C4" s="52" t="s">
        <v>6</v>
      </c>
      <c r="D4" s="52" t="s">
        <v>7</v>
      </c>
      <c r="E4" s="52" t="s">
        <v>8</v>
      </c>
      <c r="F4" s="52" t="s">
        <v>9</v>
      </c>
      <c r="G4" s="53" t="s">
        <v>10</v>
      </c>
      <c r="H4" s="54" t="s">
        <v>11</v>
      </c>
      <c r="I4" s="55" t="s">
        <v>12</v>
      </c>
      <c r="J4" s="60" t="s">
        <v>13</v>
      </c>
      <c r="K4" s="60" t="s">
        <v>14</v>
      </c>
      <c r="L4" s="61" t="s">
        <v>15</v>
      </c>
      <c r="M4" s="63" t="s">
        <v>16</v>
      </c>
      <c r="N4" s="52" t="s">
        <v>17</v>
      </c>
      <c r="O4" s="57" t="s">
        <v>18</v>
      </c>
    </row>
    <row r="5" spans="1:15" ht="14.25">
      <c r="A5" s="57"/>
      <c r="B5" s="52"/>
      <c r="C5" s="52"/>
      <c r="D5" s="52"/>
      <c r="E5" s="52"/>
      <c r="F5" s="52"/>
      <c r="G5" s="53"/>
      <c r="H5" s="54"/>
      <c r="I5" s="56"/>
      <c r="J5" s="60"/>
      <c r="K5" s="60"/>
      <c r="L5" s="62"/>
      <c r="M5" s="64"/>
      <c r="N5" s="52"/>
      <c r="O5" s="57"/>
    </row>
    <row r="6" spans="1:17" s="1" customFormat="1" ht="24.75" customHeight="1">
      <c r="A6" s="8">
        <v>1</v>
      </c>
      <c r="B6" s="8">
        <v>43</v>
      </c>
      <c r="C6" s="8">
        <v>101</v>
      </c>
      <c r="D6" s="8">
        <v>1</v>
      </c>
      <c r="E6" s="9" t="s">
        <v>21</v>
      </c>
      <c r="F6" s="8">
        <v>3</v>
      </c>
      <c r="G6" s="10">
        <v>154.91</v>
      </c>
      <c r="H6" s="31">
        <v>26.349999999999994</v>
      </c>
      <c r="I6" s="31">
        <v>128.56</v>
      </c>
      <c r="J6" s="22">
        <f>L6/G6</f>
        <v>14359.963527209346</v>
      </c>
      <c r="K6" s="22">
        <f aca="true" t="shared" si="0" ref="K6:K18">L6/I6</f>
        <v>17303.219897324205</v>
      </c>
      <c r="L6" s="22">
        <v>2224501.9499999997</v>
      </c>
      <c r="M6" s="22"/>
      <c r="N6" s="23" t="s">
        <v>20</v>
      </c>
      <c r="O6" s="58"/>
      <c r="Q6" s="32"/>
    </row>
    <row r="7" spans="1:17" s="1" customFormat="1" ht="24.75" customHeight="1">
      <c r="A7" s="8">
        <v>2</v>
      </c>
      <c r="B7" s="8">
        <v>43</v>
      </c>
      <c r="C7" s="8">
        <v>102</v>
      </c>
      <c r="D7" s="8">
        <v>1</v>
      </c>
      <c r="E7" s="9" t="s">
        <v>21</v>
      </c>
      <c r="F7" s="8">
        <v>3</v>
      </c>
      <c r="G7" s="10">
        <v>154.91</v>
      </c>
      <c r="H7" s="31">
        <v>26.349999999999994</v>
      </c>
      <c r="I7" s="31">
        <v>128.56</v>
      </c>
      <c r="J7" s="22">
        <f aca="true" t="shared" si="1" ref="J7:J18">L7/G7</f>
        <v>15476.205861467948</v>
      </c>
      <c r="K7" s="22">
        <f t="shared" si="0"/>
        <v>18648.250233354072</v>
      </c>
      <c r="L7" s="22">
        <v>2397419.05</v>
      </c>
      <c r="M7" s="22"/>
      <c r="N7" s="23" t="s">
        <v>20</v>
      </c>
      <c r="O7" s="59"/>
      <c r="Q7" s="32"/>
    </row>
    <row r="8" spans="1:17" s="1" customFormat="1" ht="24.75" customHeight="1">
      <c r="A8" s="8">
        <v>3</v>
      </c>
      <c r="B8" s="8">
        <v>43</v>
      </c>
      <c r="C8" s="8">
        <v>201</v>
      </c>
      <c r="D8" s="8">
        <v>2</v>
      </c>
      <c r="E8" s="9" t="s">
        <v>21</v>
      </c>
      <c r="F8" s="8">
        <v>3</v>
      </c>
      <c r="G8" s="10">
        <v>171.3</v>
      </c>
      <c r="H8" s="31">
        <v>29.140000000000015</v>
      </c>
      <c r="I8" s="31">
        <v>142.16</v>
      </c>
      <c r="J8" s="22">
        <f t="shared" si="1"/>
        <v>11192.4685931115</v>
      </c>
      <c r="K8" s="22">
        <f t="shared" si="0"/>
        <v>13486.704206527857</v>
      </c>
      <c r="L8" s="22">
        <v>1917269.87</v>
      </c>
      <c r="M8" s="22"/>
      <c r="N8" s="23" t="s">
        <v>20</v>
      </c>
      <c r="O8" s="59"/>
      <c r="Q8" s="32"/>
    </row>
    <row r="9" spans="1:17" s="1" customFormat="1" ht="24.75" customHeight="1">
      <c r="A9" s="8">
        <v>4</v>
      </c>
      <c r="B9" s="8">
        <v>43</v>
      </c>
      <c r="C9" s="8">
        <v>202</v>
      </c>
      <c r="D9" s="8">
        <v>2</v>
      </c>
      <c r="E9" s="9" t="s">
        <v>21</v>
      </c>
      <c r="F9" s="8">
        <v>3</v>
      </c>
      <c r="G9" s="10">
        <v>171.3</v>
      </c>
      <c r="H9" s="31">
        <v>29.140000000000015</v>
      </c>
      <c r="I9" s="31">
        <v>142.16</v>
      </c>
      <c r="J9" s="22">
        <f t="shared" si="1"/>
        <v>12407.057501459429</v>
      </c>
      <c r="K9" s="22">
        <f t="shared" si="0"/>
        <v>14950.259918401802</v>
      </c>
      <c r="L9" s="22">
        <v>2125328.95</v>
      </c>
      <c r="M9" s="22"/>
      <c r="N9" s="23" t="s">
        <v>20</v>
      </c>
      <c r="O9" s="59"/>
      <c r="Q9" s="32"/>
    </row>
    <row r="10" spans="1:17" s="1" customFormat="1" ht="24.75" customHeight="1">
      <c r="A10" s="8">
        <v>5</v>
      </c>
      <c r="B10" s="8">
        <v>43</v>
      </c>
      <c r="C10" s="8">
        <v>301</v>
      </c>
      <c r="D10" s="8">
        <v>3</v>
      </c>
      <c r="E10" s="9" t="s">
        <v>19</v>
      </c>
      <c r="F10" s="8">
        <v>3</v>
      </c>
      <c r="G10" s="10">
        <v>143.44</v>
      </c>
      <c r="H10" s="31">
        <v>24.39999999999999</v>
      </c>
      <c r="I10" s="31">
        <v>119.04</v>
      </c>
      <c r="J10" s="22">
        <f t="shared" si="1"/>
        <v>14526.462981037366</v>
      </c>
      <c r="K10" s="22">
        <f t="shared" si="0"/>
        <v>17503.997395833332</v>
      </c>
      <c r="L10" s="22">
        <v>2083675.8499999999</v>
      </c>
      <c r="M10" s="22"/>
      <c r="N10" s="23" t="s">
        <v>20</v>
      </c>
      <c r="O10" s="59"/>
      <c r="Q10" s="32"/>
    </row>
    <row r="11" spans="1:17" s="1" customFormat="1" ht="24.75" customHeight="1">
      <c r="A11" s="8">
        <v>6</v>
      </c>
      <c r="B11" s="8">
        <v>43</v>
      </c>
      <c r="C11" s="8">
        <v>302</v>
      </c>
      <c r="D11" s="8">
        <v>3</v>
      </c>
      <c r="E11" s="9" t="s">
        <v>19</v>
      </c>
      <c r="F11" s="8">
        <v>3</v>
      </c>
      <c r="G11" s="10">
        <v>143.44</v>
      </c>
      <c r="H11" s="31">
        <v>24.39999999999999</v>
      </c>
      <c r="I11" s="31">
        <v>119.04</v>
      </c>
      <c r="J11" s="22">
        <f t="shared" si="1"/>
        <v>15581.311349693251</v>
      </c>
      <c r="K11" s="22">
        <f t="shared" si="0"/>
        <v>18775.06132392473</v>
      </c>
      <c r="L11" s="22">
        <v>2234983.3</v>
      </c>
      <c r="M11" s="22"/>
      <c r="N11" s="23" t="s">
        <v>20</v>
      </c>
      <c r="O11" s="59"/>
      <c r="Q11" s="32"/>
    </row>
    <row r="12" spans="1:17" s="1" customFormat="1" ht="24.75" customHeight="1">
      <c r="A12" s="8">
        <v>7</v>
      </c>
      <c r="B12" s="8">
        <v>44</v>
      </c>
      <c r="C12" s="8">
        <v>101</v>
      </c>
      <c r="D12" s="8">
        <v>1</v>
      </c>
      <c r="E12" s="9" t="s">
        <v>21</v>
      </c>
      <c r="F12" s="8">
        <v>3</v>
      </c>
      <c r="G12" s="10">
        <v>154.91</v>
      </c>
      <c r="H12" s="31">
        <v>26.349999999999994</v>
      </c>
      <c r="I12" s="31">
        <v>128.56</v>
      </c>
      <c r="J12" s="22">
        <f t="shared" si="1"/>
        <v>14604.69692079272</v>
      </c>
      <c r="K12" s="22">
        <f t="shared" si="0"/>
        <v>17598.114499066585</v>
      </c>
      <c r="L12" s="22">
        <v>2262413.6</v>
      </c>
      <c r="M12" s="22"/>
      <c r="N12" s="23" t="s">
        <v>20</v>
      </c>
      <c r="O12" s="59"/>
      <c r="Q12" s="32"/>
    </row>
    <row r="13" spans="1:17" s="1" customFormat="1" ht="24.75" customHeight="1">
      <c r="A13" s="8">
        <v>8</v>
      </c>
      <c r="B13" s="8">
        <v>44</v>
      </c>
      <c r="C13" s="8">
        <v>102</v>
      </c>
      <c r="D13" s="8">
        <v>1</v>
      </c>
      <c r="E13" s="9" t="s">
        <v>21</v>
      </c>
      <c r="F13" s="8">
        <v>3</v>
      </c>
      <c r="G13" s="10">
        <v>154.91</v>
      </c>
      <c r="H13" s="31">
        <v>26.349999999999994</v>
      </c>
      <c r="I13" s="31">
        <v>128.56</v>
      </c>
      <c r="J13" s="22">
        <f t="shared" si="1"/>
        <v>14468.5104254083</v>
      </c>
      <c r="K13" s="22">
        <f t="shared" si="0"/>
        <v>17434.014856876165</v>
      </c>
      <c r="L13" s="22">
        <v>2241316.9499999997</v>
      </c>
      <c r="M13" s="22"/>
      <c r="N13" s="23" t="s">
        <v>20</v>
      </c>
      <c r="O13" s="59"/>
      <c r="Q13" s="32"/>
    </row>
    <row r="14" spans="1:17" s="1" customFormat="1" ht="24.75" customHeight="1">
      <c r="A14" s="8">
        <v>9</v>
      </c>
      <c r="B14" s="8">
        <v>44</v>
      </c>
      <c r="C14" s="8">
        <v>201</v>
      </c>
      <c r="D14" s="8">
        <v>2</v>
      </c>
      <c r="E14" s="9" t="s">
        <v>21</v>
      </c>
      <c r="F14" s="8">
        <v>3</v>
      </c>
      <c r="G14" s="10">
        <v>171.3</v>
      </c>
      <c r="H14" s="31">
        <v>29.140000000000015</v>
      </c>
      <c r="I14" s="31">
        <v>142.16</v>
      </c>
      <c r="J14" s="22">
        <f t="shared" si="1"/>
        <v>12137.92148277875</v>
      </c>
      <c r="K14" s="22">
        <f t="shared" si="0"/>
        <v>14625.956316826112</v>
      </c>
      <c r="L14" s="22">
        <v>2079225.95</v>
      </c>
      <c r="M14" s="22"/>
      <c r="N14" s="23" t="s">
        <v>20</v>
      </c>
      <c r="O14" s="59"/>
      <c r="Q14" s="32"/>
    </row>
    <row r="15" spans="1:17" s="1" customFormat="1" ht="24.75" customHeight="1">
      <c r="A15" s="8">
        <v>10</v>
      </c>
      <c r="B15" s="8">
        <v>44</v>
      </c>
      <c r="C15" s="8">
        <v>202</v>
      </c>
      <c r="D15" s="8">
        <v>2</v>
      </c>
      <c r="E15" s="9" t="s">
        <v>21</v>
      </c>
      <c r="F15" s="8">
        <v>3</v>
      </c>
      <c r="G15" s="10">
        <v>171.3</v>
      </c>
      <c r="H15" s="31">
        <v>29.140000000000015</v>
      </c>
      <c r="I15" s="31">
        <v>142.16</v>
      </c>
      <c r="J15" s="22">
        <f t="shared" si="1"/>
        <v>11192.638353765324</v>
      </c>
      <c r="K15" s="22">
        <f t="shared" si="0"/>
        <v>13486.908764772088</v>
      </c>
      <c r="L15" s="22">
        <v>1917298.95</v>
      </c>
      <c r="M15" s="22"/>
      <c r="N15" s="23" t="s">
        <v>20</v>
      </c>
      <c r="O15" s="59"/>
      <c r="Q15" s="32"/>
    </row>
    <row r="16" spans="1:17" s="1" customFormat="1" ht="24.75" customHeight="1">
      <c r="A16" s="8">
        <v>11</v>
      </c>
      <c r="B16" s="8">
        <v>44</v>
      </c>
      <c r="C16" s="8">
        <v>301</v>
      </c>
      <c r="D16" s="8">
        <v>3</v>
      </c>
      <c r="E16" s="9" t="s">
        <v>19</v>
      </c>
      <c r="F16" s="8">
        <v>3</v>
      </c>
      <c r="G16" s="10">
        <v>143.44</v>
      </c>
      <c r="H16" s="31">
        <v>24.39999999999999</v>
      </c>
      <c r="I16" s="31">
        <v>119.04</v>
      </c>
      <c r="J16" s="22">
        <f t="shared" si="1"/>
        <v>15475.873535973227</v>
      </c>
      <c r="K16" s="22">
        <f t="shared" si="0"/>
        <v>18648.011592741932</v>
      </c>
      <c r="L16" s="22">
        <v>2219859.3</v>
      </c>
      <c r="M16" s="22"/>
      <c r="N16" s="23" t="s">
        <v>20</v>
      </c>
      <c r="O16" s="59"/>
      <c r="Q16" s="32"/>
    </row>
    <row r="17" spans="1:17" s="1" customFormat="1" ht="24.75" customHeight="1">
      <c r="A17" s="8">
        <v>12</v>
      </c>
      <c r="B17" s="8">
        <v>44</v>
      </c>
      <c r="C17" s="8">
        <v>302</v>
      </c>
      <c r="D17" s="8">
        <v>3</v>
      </c>
      <c r="E17" s="9" t="s">
        <v>19</v>
      </c>
      <c r="F17" s="8">
        <v>3</v>
      </c>
      <c r="G17" s="10">
        <v>143.44</v>
      </c>
      <c r="H17" s="31">
        <v>24.39999999999999</v>
      </c>
      <c r="I17" s="31">
        <v>119.04</v>
      </c>
      <c r="J17" s="22">
        <f t="shared" si="1"/>
        <v>14526.462981037366</v>
      </c>
      <c r="K17" s="22">
        <f t="shared" si="0"/>
        <v>17503.997395833332</v>
      </c>
      <c r="L17" s="22">
        <v>2083675.8499999999</v>
      </c>
      <c r="M17" s="22"/>
      <c r="N17" s="23" t="s">
        <v>20</v>
      </c>
      <c r="O17" s="59"/>
      <c r="Q17" s="32"/>
    </row>
    <row r="18" spans="1:15" s="1" customFormat="1" ht="24.75" customHeight="1">
      <c r="A18" s="38" t="s">
        <v>22</v>
      </c>
      <c r="B18" s="39"/>
      <c r="C18" s="39"/>
      <c r="D18" s="39"/>
      <c r="E18" s="39"/>
      <c r="F18" s="40"/>
      <c r="G18" s="11">
        <f>SUM(G6:G17)</f>
        <v>1878.6000000000004</v>
      </c>
      <c r="H18" s="11">
        <f>SUM(H6:H17)</f>
        <v>319.55999999999995</v>
      </c>
      <c r="I18" s="11">
        <f>SUM(I6:I17)</f>
        <v>1559.04</v>
      </c>
      <c r="J18" s="22">
        <f t="shared" si="1"/>
        <v>13726.695182582773</v>
      </c>
      <c r="K18" s="24">
        <f t="shared" si="0"/>
        <v>16540.28733707923</v>
      </c>
      <c r="L18" s="24">
        <f>SUM(L6:L17)</f>
        <v>25786969.57</v>
      </c>
      <c r="M18" s="24"/>
      <c r="N18" s="23"/>
      <c r="O18" s="25"/>
    </row>
    <row r="19" spans="1:15" s="1" customFormat="1" ht="31.5" customHeight="1">
      <c r="A19" s="65" t="s">
        <v>30</v>
      </c>
      <c r="B19" s="41"/>
      <c r="C19" s="41"/>
      <c r="D19" s="41"/>
      <c r="E19" s="41"/>
      <c r="F19" s="41"/>
      <c r="G19" s="42"/>
      <c r="H19" s="43"/>
      <c r="I19" s="42"/>
      <c r="J19" s="44"/>
      <c r="K19" s="44"/>
      <c r="L19" s="44"/>
      <c r="M19" s="41"/>
      <c r="N19" s="41"/>
      <c r="O19" s="45"/>
    </row>
    <row r="20" spans="1:15" s="1" customFormat="1" ht="69.75" customHeight="1">
      <c r="A20" s="46" t="s">
        <v>23</v>
      </c>
      <c r="B20" s="47"/>
      <c r="C20" s="47"/>
      <c r="D20" s="47"/>
      <c r="E20" s="47"/>
      <c r="F20" s="47"/>
      <c r="G20" s="48"/>
      <c r="H20" s="49"/>
      <c r="I20" s="48"/>
      <c r="J20" s="50"/>
      <c r="K20" s="50"/>
      <c r="L20" s="50"/>
      <c r="M20" s="47"/>
      <c r="N20" s="47"/>
      <c r="O20" s="47"/>
    </row>
    <row r="21" spans="1:15" s="1" customFormat="1" ht="24.75" customHeight="1">
      <c r="A21" s="51" t="s">
        <v>24</v>
      </c>
      <c r="B21" s="51"/>
      <c r="C21" s="51"/>
      <c r="D21" s="51"/>
      <c r="E21" s="51"/>
      <c r="F21" s="12"/>
      <c r="G21" s="13"/>
      <c r="H21" s="14"/>
      <c r="I21" s="13"/>
      <c r="J21" s="26"/>
      <c r="M21" s="12"/>
      <c r="N21" s="15"/>
      <c r="O21" s="15"/>
    </row>
    <row r="22" spans="1:15" s="1" customFormat="1" ht="24.75" customHeight="1">
      <c r="A22" s="51" t="s">
        <v>25</v>
      </c>
      <c r="B22" s="51"/>
      <c r="C22" s="51"/>
      <c r="D22" s="51"/>
      <c r="E22" s="51"/>
      <c r="F22" s="15"/>
      <c r="G22" s="16"/>
      <c r="H22" s="17"/>
      <c r="I22" s="16"/>
      <c r="J22" s="27"/>
      <c r="K22" s="20" t="s">
        <v>26</v>
      </c>
      <c r="L22" s="28"/>
      <c r="M22" s="12"/>
      <c r="N22" s="15"/>
      <c r="O22" s="15"/>
    </row>
    <row r="23" spans="1:12" s="1" customFormat="1" ht="24.75" customHeight="1">
      <c r="A23" s="51" t="s">
        <v>27</v>
      </c>
      <c r="B23" s="51"/>
      <c r="C23" s="51"/>
      <c r="D23" s="51"/>
      <c r="E23" s="51"/>
      <c r="G23" s="18"/>
      <c r="H23" s="19"/>
      <c r="I23" s="18"/>
      <c r="J23" s="29"/>
      <c r="K23" s="20" t="s">
        <v>28</v>
      </c>
      <c r="L23" s="28"/>
    </row>
    <row r="24" spans="7:12" s="1" customFormat="1" ht="24.75" customHeight="1">
      <c r="G24" s="18"/>
      <c r="H24" s="19"/>
      <c r="I24" s="18"/>
      <c r="J24" s="29"/>
      <c r="K24" s="29"/>
      <c r="L24" s="29"/>
    </row>
    <row r="25" spans="7:12" s="1" customFormat="1" ht="24.75" customHeight="1">
      <c r="G25" s="18"/>
      <c r="H25" s="19"/>
      <c r="I25" s="18"/>
      <c r="J25" s="29"/>
      <c r="K25" s="29"/>
      <c r="L25" s="29"/>
    </row>
    <row r="26" spans="7:12" s="1" customFormat="1" ht="24.75" customHeight="1">
      <c r="G26" s="18"/>
      <c r="H26" s="19"/>
      <c r="I26" s="18"/>
      <c r="J26" s="29"/>
      <c r="K26" s="29"/>
      <c r="L26" s="29"/>
    </row>
    <row r="27" spans="7:12" s="1" customFormat="1" ht="24.75" customHeight="1">
      <c r="G27" s="18"/>
      <c r="H27" s="19"/>
      <c r="I27" s="18"/>
      <c r="J27" s="29"/>
      <c r="K27" s="29"/>
      <c r="L27" s="29"/>
    </row>
    <row r="28" spans="7:12" s="1" customFormat="1" ht="24.75" customHeight="1">
      <c r="G28" s="18"/>
      <c r="H28" s="19"/>
      <c r="I28" s="18"/>
      <c r="J28" s="29"/>
      <c r="K28" s="29"/>
      <c r="L28" s="29"/>
    </row>
    <row r="29" spans="7:12" s="1" customFormat="1" ht="24.75" customHeight="1">
      <c r="G29" s="18"/>
      <c r="H29" s="19"/>
      <c r="I29" s="18"/>
      <c r="J29" s="29"/>
      <c r="K29" s="29"/>
      <c r="L29" s="29"/>
    </row>
    <row r="30" spans="7:12" s="1" customFormat="1" ht="24.75" customHeight="1">
      <c r="G30" s="18"/>
      <c r="H30" s="19"/>
      <c r="I30" s="18"/>
      <c r="J30" s="29"/>
      <c r="K30" s="29"/>
      <c r="L30" s="29"/>
    </row>
    <row r="31" spans="7:12" s="1" customFormat="1" ht="24.75" customHeight="1">
      <c r="G31" s="18"/>
      <c r="H31" s="19"/>
      <c r="I31" s="18"/>
      <c r="J31" s="29"/>
      <c r="K31" s="29"/>
      <c r="L31" s="29"/>
    </row>
    <row r="32" spans="7:12" s="1" customFormat="1" ht="30.75" customHeight="1">
      <c r="G32" s="18"/>
      <c r="H32" s="19"/>
      <c r="I32" s="18"/>
      <c r="J32" s="29"/>
      <c r="K32" s="29"/>
      <c r="L32" s="29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O6:O17"/>
    <mergeCell ref="J4:J5"/>
    <mergeCell ref="K4:K5"/>
    <mergeCell ref="L4:L5"/>
    <mergeCell ref="M4:M5"/>
    <mergeCell ref="N4:N5"/>
    <mergeCell ref="O4:O5"/>
    <mergeCell ref="A22:E22"/>
    <mergeCell ref="A23:E23"/>
    <mergeCell ref="A4:A5"/>
    <mergeCell ref="B4:B5"/>
    <mergeCell ref="C4:C5"/>
    <mergeCell ref="D4:D5"/>
    <mergeCell ref="E4:E5"/>
    <mergeCell ref="A1:B1"/>
    <mergeCell ref="A2:O2"/>
    <mergeCell ref="A18:F18"/>
    <mergeCell ref="A19:O19"/>
    <mergeCell ref="A20:O20"/>
    <mergeCell ref="A21:E21"/>
    <mergeCell ref="F4:F5"/>
    <mergeCell ref="G4:G5"/>
    <mergeCell ref="H4:H5"/>
    <mergeCell ref="I4:I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6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>G37*0.95</f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30">
        <f>F38*0.85</f>
        <v>8685.087109353672</v>
      </c>
      <c r="G39">
        <f>G38*0.85</f>
        <v>7411.032753885987</v>
      </c>
      <c r="H39" s="30">
        <f>H38*0.85</f>
        <v>8295.03275388599</v>
      </c>
      <c r="I39">
        <f>I38*0.85</f>
        <v>7040.481116191688</v>
      </c>
      <c r="J39" s="30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2016-10-10T07:02:16Z</cp:lastPrinted>
  <dcterms:created xsi:type="dcterms:W3CDTF">2011-04-26T02:07:47Z</dcterms:created>
  <dcterms:modified xsi:type="dcterms:W3CDTF">2021-11-22T11:08:51Z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