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380" windowWidth="19200" windowHeight="10350" firstSheet="4" activeTab="4"/>
  </bookViews>
  <sheets>
    <sheet name="渠道" sheetId="18" state="hidden" r:id="rId1"/>
    <sheet name="开发招聘5.6" sheetId="15" state="hidden" r:id="rId2"/>
    <sheet name="开发招聘 (2)" sheetId="17" state="hidden" r:id="rId3"/>
    <sheet name="幕僚职能招聘数据" sheetId="12" state="hidden" r:id="rId4"/>
    <sheet name="招聘宣传" sheetId="33" r:id="rId5"/>
  </sheets>
  <definedNames>
    <definedName name="_xlnm.Print_Area" localSheetId="2">'开发招聘 (2)'!$A$1:$M$14</definedName>
  </definedNames>
  <calcPr calcId="152511"/>
</workbook>
</file>

<file path=xl/calcChain.xml><?xml version="1.0" encoding="utf-8"?>
<calcChain xmlns="http://schemas.openxmlformats.org/spreadsheetml/2006/main">
  <c r="G9" i="15" l="1"/>
  <c r="F9" i="15"/>
  <c r="E9" i="15"/>
  <c r="D9" i="15"/>
  <c r="H8" i="15"/>
  <c r="H7" i="15"/>
  <c r="H6" i="15"/>
  <c r="H5" i="15"/>
  <c r="H4" i="15"/>
  <c r="H9" i="15" s="1"/>
  <c r="O11" i="18"/>
  <c r="N11" i="18"/>
  <c r="M11" i="18"/>
  <c r="L11" i="18"/>
  <c r="K11" i="18"/>
  <c r="J11" i="18"/>
  <c r="I11" i="18"/>
  <c r="H11" i="18"/>
  <c r="G11" i="18"/>
  <c r="D11" i="18"/>
  <c r="Q9" i="18"/>
  <c r="P9" i="18"/>
  <c r="Q8" i="18"/>
  <c r="P8" i="18"/>
  <c r="Q7" i="18"/>
  <c r="P7" i="18"/>
  <c r="Q6" i="18"/>
  <c r="Q5" i="18"/>
  <c r="P5" i="18"/>
  <c r="F17" i="12" l="1"/>
  <c r="E17" i="12"/>
  <c r="D17" i="12"/>
  <c r="C17" i="12"/>
  <c r="G16" i="12"/>
  <c r="G15" i="12"/>
  <c r="G14" i="12"/>
  <c r="G13" i="12"/>
  <c r="G12" i="12"/>
  <c r="G11" i="12"/>
  <c r="G10" i="12"/>
  <c r="G9" i="12"/>
  <c r="G8" i="12"/>
  <c r="G7" i="12"/>
  <c r="G6" i="12"/>
  <c r="G5" i="12"/>
  <c r="G4" i="12"/>
  <c r="G3" i="12"/>
  <c r="G17" i="12" l="1"/>
</calcChain>
</file>

<file path=xl/sharedStrings.xml><?xml version="1.0" encoding="utf-8"?>
<sst xmlns="http://schemas.openxmlformats.org/spreadsheetml/2006/main" count="219" uniqueCount="169">
  <si>
    <t>需求
人数</t>
    <phoneticPr fontId="18" type="noConversion"/>
  </si>
  <si>
    <t>2015年1-9月幕僚职能招聘数据</t>
    <phoneticPr fontId="13" type="noConversion"/>
  </si>
  <si>
    <t>部门（职位）</t>
    <phoneticPr fontId="13" type="noConversion"/>
  </si>
  <si>
    <t>team</t>
    <phoneticPr fontId="13" type="noConversion"/>
  </si>
  <si>
    <t>员工（办事员）</t>
    <phoneticPr fontId="13" type="noConversion"/>
  </si>
  <si>
    <t>佐理/助理</t>
    <phoneticPr fontId="13" type="noConversion"/>
  </si>
  <si>
    <t>组长/专员</t>
    <phoneticPr fontId="13" type="noConversion"/>
  </si>
  <si>
    <t>部长/中专</t>
    <phoneticPr fontId="13" type="noConversion"/>
  </si>
  <si>
    <t>合计</t>
    <phoneticPr fontId="13" type="noConversion"/>
  </si>
  <si>
    <t>备注</t>
    <phoneticPr fontId="13" type="noConversion"/>
  </si>
  <si>
    <t>开发/技术</t>
    <phoneticPr fontId="13" type="noConversion"/>
  </si>
  <si>
    <t>ASC</t>
    <phoneticPr fontId="13" type="noConversion"/>
  </si>
  <si>
    <t>／</t>
    <phoneticPr fontId="13" type="noConversion"/>
  </si>
  <si>
    <t>GSC</t>
    <phoneticPr fontId="13" type="noConversion"/>
  </si>
  <si>
    <t>ODC</t>
    <phoneticPr fontId="13" type="noConversion"/>
  </si>
  <si>
    <t>VR创研/设计</t>
    <phoneticPr fontId="13" type="noConversion"/>
  </si>
  <si>
    <t>现场技转</t>
    <phoneticPr fontId="13" type="noConversion"/>
  </si>
  <si>
    <t>IT部</t>
    <phoneticPr fontId="13" type="noConversion"/>
  </si>
  <si>
    <t>生产干部</t>
    <phoneticPr fontId="13" type="noConversion"/>
  </si>
  <si>
    <t>ME/IE/CI</t>
    <phoneticPr fontId="13" type="noConversion"/>
  </si>
  <si>
    <t>设备工程</t>
    <phoneticPr fontId="13" type="noConversion"/>
  </si>
  <si>
    <t>采购</t>
    <phoneticPr fontId="13" type="noConversion"/>
  </si>
  <si>
    <t>仓库</t>
    <phoneticPr fontId="13" type="noConversion"/>
  </si>
  <si>
    <t>RB化工/西工</t>
    <phoneticPr fontId="13" type="noConversion"/>
  </si>
  <si>
    <t>电脑针车研发/技术维修</t>
    <phoneticPr fontId="13" type="noConversion"/>
  </si>
  <si>
    <t>QIP</t>
    <phoneticPr fontId="13" type="noConversion"/>
  </si>
  <si>
    <t>总编：480人，实际：427人，欠编53人。</t>
    <phoneticPr fontId="13" type="noConversion"/>
  </si>
  <si>
    <t>陈桂开</t>
    <phoneticPr fontId="13" type="noConversion"/>
  </si>
  <si>
    <t>男</t>
    <phoneticPr fontId="13" type="noConversion"/>
  </si>
  <si>
    <t>高中</t>
    <phoneticPr fontId="13" type="noConversion"/>
  </si>
  <si>
    <t>餐厅厨师</t>
    <phoneticPr fontId="13" type="noConversion"/>
  </si>
  <si>
    <t>餐厅厨工</t>
    <phoneticPr fontId="13" type="noConversion"/>
  </si>
  <si>
    <t>郭江帆</t>
    <phoneticPr fontId="13" type="noConversion"/>
  </si>
  <si>
    <t>大专</t>
    <phoneticPr fontId="13" type="noConversion"/>
  </si>
  <si>
    <t>版师</t>
    <phoneticPr fontId="13" type="noConversion"/>
  </si>
  <si>
    <t>2017年存简历</t>
    <phoneticPr fontId="13" type="noConversion"/>
  </si>
  <si>
    <t>招聘会</t>
    <phoneticPr fontId="13" type="noConversion"/>
  </si>
  <si>
    <t>男</t>
    <phoneticPr fontId="13" type="noConversion"/>
  </si>
  <si>
    <t>大专</t>
    <phoneticPr fontId="13" type="noConversion"/>
  </si>
  <si>
    <t>高中</t>
    <phoneticPr fontId="13" type="noConversion"/>
  </si>
  <si>
    <t>开发招聘状况表</t>
    <phoneticPr fontId="18" type="noConversion"/>
  </si>
  <si>
    <t>接收日期</t>
    <phoneticPr fontId="18" type="noConversion"/>
  </si>
  <si>
    <t>部门</t>
    <phoneticPr fontId="18" type="noConversion"/>
  </si>
  <si>
    <t>职称</t>
    <phoneticPr fontId="18" type="noConversion"/>
  </si>
  <si>
    <t>招聘情况</t>
    <phoneticPr fontId="1" type="noConversion"/>
  </si>
  <si>
    <t>新进人员留任</t>
    <phoneticPr fontId="1" type="noConversion"/>
  </si>
  <si>
    <t>放弃报到
人数</t>
    <phoneticPr fontId="18" type="noConversion"/>
  </si>
  <si>
    <t>目前招聘状况</t>
    <phoneticPr fontId="1" type="noConversion"/>
  </si>
  <si>
    <t>筛选面试
人数</t>
    <phoneticPr fontId="18" type="noConversion"/>
  </si>
  <si>
    <t>符合录用
合格人数</t>
    <phoneticPr fontId="18" type="noConversion"/>
  </si>
  <si>
    <t>实际报到
人数</t>
    <phoneticPr fontId="18" type="noConversion"/>
  </si>
  <si>
    <t>离职人数</t>
    <phoneticPr fontId="1" type="noConversion"/>
  </si>
  <si>
    <t>留任率</t>
    <phoneticPr fontId="1" type="noConversion"/>
  </si>
  <si>
    <t>需求
人数</t>
    <phoneticPr fontId="1" type="noConversion"/>
  </si>
  <si>
    <t>待报到
人数</t>
    <phoneticPr fontId="18" type="noConversion"/>
  </si>
  <si>
    <t>达成状况</t>
    <phoneticPr fontId="18" type="noConversion"/>
  </si>
  <si>
    <t>ASC开发</t>
    <phoneticPr fontId="18" type="noConversion"/>
  </si>
  <si>
    <t>备注说明</t>
    <phoneticPr fontId="1" type="noConversion"/>
  </si>
  <si>
    <t>招聘会</t>
    <phoneticPr fontId="13" type="noConversion"/>
  </si>
  <si>
    <t>郭江帆</t>
    <phoneticPr fontId="13" type="noConversion"/>
  </si>
  <si>
    <t>男</t>
    <phoneticPr fontId="13" type="noConversion"/>
  </si>
  <si>
    <t>大专</t>
    <phoneticPr fontId="13" type="noConversion"/>
  </si>
  <si>
    <t>陈桂开</t>
    <phoneticPr fontId="13" type="noConversion"/>
  </si>
  <si>
    <t>男</t>
    <phoneticPr fontId="13" type="noConversion"/>
  </si>
  <si>
    <t>高中</t>
    <phoneticPr fontId="13" type="noConversion"/>
  </si>
  <si>
    <t>2019/02/20</t>
    <phoneticPr fontId="1" type="noConversion"/>
  </si>
  <si>
    <r>
      <rPr>
        <b/>
        <sz val="12"/>
        <color rgb="FF0000FF"/>
        <rFont val="微软雅黑"/>
        <family val="2"/>
        <charset val="134"/>
      </rPr>
      <t>待报到：ASC 开发3人状况如下：</t>
    </r>
    <r>
      <rPr>
        <sz val="12"/>
        <color rgb="FF0000FF"/>
        <rFont val="微软雅黑"/>
        <family val="2"/>
        <charset val="134"/>
      </rPr>
      <t xml:space="preserve">
01/06面试合格1人：谢美玲，小孩开学可报到；
04/24面试合格1人：吴洁华，4/29接伙婵信息告知 JC 退件；</t>
    </r>
    <r>
      <rPr>
        <b/>
        <sz val="12"/>
        <color rgb="FF0000FF"/>
        <rFont val="微软雅黑"/>
        <family val="2"/>
        <charset val="134"/>
      </rPr>
      <t xml:space="preserve">
4/28面试合格1人：潘伟颜-人事资料尚未交人事；</t>
    </r>
    <r>
      <rPr>
        <sz val="12"/>
        <color rgb="FF0000FF"/>
        <rFont val="微软雅黑"/>
        <family val="2"/>
        <charset val="134"/>
      </rPr>
      <t xml:space="preserve">
</t>
    </r>
    <r>
      <rPr>
        <b/>
        <sz val="12"/>
        <color rgb="FF0000FF"/>
        <rFont val="微软雅黑"/>
        <family val="2"/>
        <charset val="134"/>
      </rPr>
      <t>注：麻烦 ASC 开发尽快处理，避免面试合格等待时间过长人员流失</t>
    </r>
    <phoneticPr fontId="1" type="noConversion"/>
  </si>
  <si>
    <t>03-04月开发总入职：7人
04月离职：3人</t>
    <phoneticPr fontId="1" type="noConversion"/>
  </si>
  <si>
    <t>鞋型开发员</t>
    <phoneticPr fontId="18" type="noConversion"/>
  </si>
  <si>
    <t>资源</t>
    <phoneticPr fontId="1" type="noConversion"/>
  </si>
  <si>
    <t>地区</t>
    <phoneticPr fontId="1" type="noConversion"/>
  </si>
  <si>
    <t>渠道</t>
    <phoneticPr fontId="1" type="noConversion"/>
  </si>
  <si>
    <t>简历接收状况</t>
    <phoneticPr fontId="1" type="noConversion"/>
  </si>
  <si>
    <t>主动
投递</t>
    <phoneticPr fontId="1" type="noConversion"/>
  </si>
  <si>
    <t>人事搜索
初试筛选</t>
    <phoneticPr fontId="1" type="noConversion"/>
  </si>
  <si>
    <t>开发员
需求 5 人</t>
    <phoneticPr fontId="1" type="noConversion"/>
  </si>
  <si>
    <t>面模
需求 2 人</t>
    <phoneticPr fontId="1" type="noConversion"/>
  </si>
  <si>
    <t>底模
需求 1 人</t>
    <phoneticPr fontId="1" type="noConversion"/>
  </si>
  <si>
    <t>版师
需求 1 人</t>
    <phoneticPr fontId="1" type="noConversion"/>
  </si>
  <si>
    <t>开发技术
需求6 人</t>
    <phoneticPr fontId="1" type="noConversion"/>
  </si>
  <si>
    <t>合计
需求 15 人</t>
    <phoneticPr fontId="1" type="noConversion"/>
  </si>
  <si>
    <t>提供
简历</t>
    <phoneticPr fontId="1" type="noConversion"/>
  </si>
  <si>
    <t>面试
合格</t>
    <phoneticPr fontId="1" type="noConversion"/>
  </si>
  <si>
    <t>人才网站</t>
    <phoneticPr fontId="1" type="noConversion"/>
  </si>
  <si>
    <t>EVN</t>
    <phoneticPr fontId="1" type="noConversion"/>
  </si>
  <si>
    <t>前程无忧</t>
    <phoneticPr fontId="1" type="noConversion"/>
  </si>
  <si>
    <t>鹏程万里</t>
    <phoneticPr fontId="1" type="noConversion"/>
  </si>
  <si>
    <t>人社局</t>
    <phoneticPr fontId="1" type="noConversion"/>
  </si>
  <si>
    <t>易清新.清新就业</t>
    <phoneticPr fontId="1" type="noConversion"/>
  </si>
  <si>
    <t>EVH</t>
    <phoneticPr fontId="1" type="noConversion"/>
  </si>
  <si>
    <t>58同城</t>
    <phoneticPr fontId="1" type="noConversion"/>
  </si>
  <si>
    <t>公司内部</t>
    <phoneticPr fontId="1" type="noConversion"/>
  </si>
  <si>
    <t>EVN/EVH</t>
    <phoneticPr fontId="1" type="noConversion"/>
  </si>
  <si>
    <t>智能招聘网站</t>
    <phoneticPr fontId="1" type="noConversion"/>
  </si>
  <si>
    <t>职工介绍/宣传</t>
    <phoneticPr fontId="1" type="noConversion"/>
  </si>
  <si>
    <t>合计</t>
    <phoneticPr fontId="1" type="noConversion"/>
  </si>
  <si>
    <t>\</t>
    <phoneticPr fontId="1" type="noConversion"/>
  </si>
  <si>
    <t>CCA Team 招聘状况</t>
    <phoneticPr fontId="18" type="noConversion"/>
  </si>
  <si>
    <t>接收日期</t>
    <phoneticPr fontId="18" type="noConversion"/>
  </si>
  <si>
    <t>部门</t>
    <phoneticPr fontId="18" type="noConversion"/>
  </si>
  <si>
    <t>职称</t>
    <phoneticPr fontId="18" type="noConversion"/>
  </si>
  <si>
    <t>招聘情况</t>
    <phoneticPr fontId="1" type="noConversion"/>
  </si>
  <si>
    <t>新进人员留任</t>
    <phoneticPr fontId="1" type="noConversion"/>
  </si>
  <si>
    <t>放弃报到
人数</t>
    <phoneticPr fontId="18" type="noConversion"/>
  </si>
  <si>
    <t>目前招聘状况</t>
    <phoneticPr fontId="1" type="noConversion"/>
  </si>
  <si>
    <t>需求人数</t>
    <phoneticPr fontId="18" type="noConversion"/>
  </si>
  <si>
    <t>筛选面试人数</t>
    <phoneticPr fontId="18" type="noConversion"/>
  </si>
  <si>
    <t>符合录用
合格人数</t>
    <phoneticPr fontId="18" type="noConversion"/>
  </si>
  <si>
    <t>实际报到人数</t>
    <phoneticPr fontId="18" type="noConversion"/>
  </si>
  <si>
    <t>招聘差额</t>
    <phoneticPr fontId="18" type="noConversion"/>
  </si>
  <si>
    <t>备注</t>
    <phoneticPr fontId="18" type="noConversion"/>
  </si>
  <si>
    <t>离职人数</t>
    <phoneticPr fontId="1" type="noConversion"/>
  </si>
  <si>
    <t>留任率</t>
    <phoneticPr fontId="1" type="noConversion"/>
  </si>
  <si>
    <t>需求
人数</t>
    <phoneticPr fontId="1" type="noConversion"/>
  </si>
  <si>
    <t>待报到
人数</t>
    <phoneticPr fontId="18" type="noConversion"/>
  </si>
  <si>
    <t>达成状况</t>
    <phoneticPr fontId="18" type="noConversion"/>
  </si>
  <si>
    <t>5/6</t>
    <phoneticPr fontId="1" type="noConversion"/>
  </si>
  <si>
    <t>ASC开发</t>
    <phoneticPr fontId="18" type="noConversion"/>
  </si>
  <si>
    <t>鞋型开发员</t>
    <phoneticPr fontId="18" type="noConversion"/>
  </si>
  <si>
    <t>巫秀梅-5/18入职
谢美玲-5/20入职
潘伟颜-5/25入职</t>
    <phoneticPr fontId="1" type="noConversion"/>
  </si>
  <si>
    <t>面模</t>
    <phoneticPr fontId="1" type="noConversion"/>
  </si>
  <si>
    <t>专员</t>
    <phoneticPr fontId="1" type="noConversion"/>
  </si>
  <si>
    <t>李振业-5/14入职
李志阳-人事资料尚未交人事</t>
    <phoneticPr fontId="1" type="noConversion"/>
  </si>
  <si>
    <t>开发技术</t>
    <phoneticPr fontId="1" type="noConversion"/>
  </si>
  <si>
    <t>专员</t>
    <phoneticPr fontId="1" type="noConversion"/>
  </si>
  <si>
    <t>\</t>
    <phoneticPr fontId="1" type="noConversion"/>
  </si>
  <si>
    <t>版师</t>
    <phoneticPr fontId="1" type="noConversion"/>
  </si>
  <si>
    <t>底模</t>
    <phoneticPr fontId="1" type="noConversion"/>
  </si>
  <si>
    <t>合计</t>
    <phoneticPr fontId="1" type="noConversion"/>
  </si>
  <si>
    <t>\</t>
    <phoneticPr fontId="1" type="noConversion"/>
  </si>
  <si>
    <t>备注说明</t>
    <phoneticPr fontId="1" type="noConversion"/>
  </si>
  <si>
    <r>
      <rPr>
        <b/>
        <sz val="12"/>
        <color rgb="FF0000FF"/>
        <rFont val="微软雅黑"/>
        <family val="2"/>
        <charset val="134"/>
      </rPr>
      <t>待报到：ASC 开发3人状况如下：</t>
    </r>
    <r>
      <rPr>
        <sz val="12"/>
        <color rgb="FF0000FF"/>
        <rFont val="微软雅黑"/>
        <family val="2"/>
        <charset val="134"/>
      </rPr>
      <t xml:space="preserve">
01/06面试合格1人：谢美玲，小孩开学可报到；
04/24面试合格1人：吴洁华，4/29接伙婵信息告知 JC 退件；</t>
    </r>
    <r>
      <rPr>
        <b/>
        <sz val="12"/>
        <color rgb="FF0000FF"/>
        <rFont val="微软雅黑"/>
        <family val="2"/>
        <charset val="134"/>
      </rPr>
      <t xml:space="preserve">
4/28面试合格1人：潘伟颜-人事资料尚未交人事；</t>
    </r>
    <r>
      <rPr>
        <sz val="12"/>
        <color rgb="FF0000FF"/>
        <rFont val="微软雅黑"/>
        <family val="2"/>
        <charset val="134"/>
      </rPr>
      <t xml:space="preserve">
</t>
    </r>
    <r>
      <rPr>
        <b/>
        <sz val="12"/>
        <color rgb="FF0000FF"/>
        <rFont val="微软雅黑"/>
        <family val="2"/>
        <charset val="134"/>
      </rPr>
      <t>注：麻烦 ASC 开发尽快处理，避免面试合格等待时间过长人员流失</t>
    </r>
    <phoneticPr fontId="1" type="noConversion"/>
  </si>
  <si>
    <t>03-04月开发总入职：7人
04月离职：3人</t>
    <phoneticPr fontId="1" type="noConversion"/>
  </si>
  <si>
    <t>招聘会</t>
    <phoneticPr fontId="13" type="noConversion"/>
  </si>
  <si>
    <t>郭江帆</t>
    <phoneticPr fontId="13" type="noConversion"/>
  </si>
  <si>
    <t>陈桂开</t>
    <phoneticPr fontId="13" type="noConversion"/>
  </si>
  <si>
    <t>CCA Team 05 月招聘状况</t>
    <phoneticPr fontId="1" type="noConversion"/>
  </si>
  <si>
    <t>备注：总需求 15 人，尚欠 9人
开发员：3人、面模1人、底模 1 人、开发技术 4 人</t>
    <phoneticPr fontId="1" type="noConversion"/>
  </si>
  <si>
    <r>
      <t>巫秀梅-5/20入职</t>
    </r>
    <r>
      <rPr>
        <sz val="12"/>
        <color theme="1"/>
        <rFont val="微软雅黑"/>
        <family val="2"/>
        <charset val="134"/>
      </rPr>
      <t xml:space="preserve">
</t>
    </r>
    <r>
      <rPr>
        <sz val="12"/>
        <color rgb="FFFF0000"/>
        <rFont val="微软雅黑"/>
        <family val="2"/>
        <charset val="134"/>
      </rPr>
      <t xml:space="preserve">谢美玲-5/20入职         潘伟颜-待入职       单位不考虑2人  </t>
    </r>
    <phoneticPr fontId="1" type="noConversion"/>
  </si>
  <si>
    <t xml:space="preserve">
李振业-5/14入职    单位不考虑1人
</t>
    <phoneticPr fontId="1" type="noConversion"/>
  </si>
  <si>
    <t>05 月 06-26人员招聘状况</t>
    <phoneticPr fontId="1" type="noConversion"/>
  </si>
  <si>
    <t>张小南 /刘志刚人事资料尚未交人事             朱辉-5/28面试</t>
    <phoneticPr fontId="1" type="noConversion"/>
  </si>
  <si>
    <t>OK
赖自辉6/24入职
胡道航-人事资料尚未交人事
单位考虑 1 人增编</t>
    <phoneticPr fontId="1" type="noConversion"/>
  </si>
  <si>
    <t>地址：清远市清新县太和镇八片村16号</t>
  </si>
  <si>
    <t>薪酬：面议；</t>
    <phoneticPr fontId="1" type="noConversion"/>
  </si>
  <si>
    <t>诚展（清远）鞋业有限公司招聘</t>
    <phoneticPr fontId="1" type="noConversion"/>
  </si>
  <si>
    <t xml:space="preserve">     能阅读一般的英文资料，会用 Office 办公软件，对跟单有兴趣 / 鞋型开发经验优先。</t>
    <phoneticPr fontId="1" type="noConversion"/>
  </si>
  <si>
    <t>自动化-2名</t>
    <phoneticPr fontId="1" type="noConversion"/>
  </si>
  <si>
    <t>生产工-数名（针车、成型、电脑针车、贴底、大底车间）</t>
    <phoneticPr fontId="1" type="noConversion"/>
  </si>
  <si>
    <t>福利：五险一金，入职体检费用报销，包中餐，有薪年假，生日礼物；</t>
    <phoneticPr fontId="1" type="noConversion"/>
  </si>
  <si>
    <t>英文文员（英语四级以上）-3名：</t>
    <phoneticPr fontId="1" type="noConversion"/>
  </si>
  <si>
    <t>办事员/文员-5名：</t>
    <phoneticPr fontId="1" type="noConversion"/>
  </si>
  <si>
    <t>上班时间：8-10小时/天，按法定假日放假，月休4-8天</t>
    <phoneticPr fontId="1" type="noConversion"/>
  </si>
  <si>
    <t>招聘邮箱：lily.chen@epfootwear.com</t>
    <phoneticPr fontId="1" type="noConversion"/>
  </si>
  <si>
    <t>生产-储备干部-10名</t>
    <phoneticPr fontId="1" type="noConversion"/>
  </si>
  <si>
    <t xml:space="preserve">    1、熟悉鞋操作流程，有鞋厂生产管理经验者优先！
    2、欢迎对管理有意向或能长期扎根于企业应届毕业生加入；
    3、有一定的沟通表达能力，有较强的分析和判断能力，有责任心，吃苦耐劳，愿意到基层学习锻炼；</t>
    <phoneticPr fontId="1" type="noConversion"/>
  </si>
  <si>
    <t>开发员（鞋型）-8名：</t>
    <phoneticPr fontId="1" type="noConversion"/>
  </si>
  <si>
    <t>采购（国外）-1名：</t>
    <phoneticPr fontId="1" type="noConversion"/>
  </si>
  <si>
    <t>3D建模-2名：</t>
    <phoneticPr fontId="1" type="noConversion"/>
  </si>
  <si>
    <t xml:space="preserve">     会熟练操作 Office 办公软件，愿意配合加班，需上班8-10小时/天，月休4天；
     涉及职能部门：室验室/生管/仓管/品管/电脑针车研发等。</t>
    <phoneticPr fontId="1" type="noConversion"/>
  </si>
  <si>
    <t xml:space="preserve">     英语听说读书良好，熟练 Office 办公软件的使用（精通 PPT 优先）；
     涉及职能部门：行政/开发/业务/报价/采购/品管/试穿等。</t>
    <phoneticPr fontId="1" type="noConversion"/>
  </si>
  <si>
    <t xml:space="preserve">     1、大专以上学历，熟练 Office 办公软件的使用（函数、精通 PPT 优先）
     2、在校有获奖证明，其他机械行业或懂制鞋流程者优先（机械 / 电气 / 数位相关专业）。
     3、协助承接专案的能力，善于与人沟通，工作态度积极； </t>
    <phoneticPr fontId="1" type="noConversion"/>
  </si>
  <si>
    <t xml:space="preserve">     1、男 / 女、生 / 熟手均可（生手-对设计有意向人员）；
     2、操作 PS / AI / Corei Draw / CAD 等软件，Rhino / Modo / 3D MAX 者优先；
     3、具备 2D / 3D 逻辑思维能力、视觉设计基础。</t>
    <phoneticPr fontId="1" type="noConversion"/>
  </si>
  <si>
    <t xml:space="preserve">     1、有基本的英文读写能力，邮件/电话需英语基础沟通；
     2、办公软件 Office 熟练，对鞋材熟悉者优先考虑有采购工作经验优先；</t>
    <phoneticPr fontId="1" type="noConversion"/>
  </si>
  <si>
    <t xml:space="preserve">    生产工（针车、成型、电脑针车、贴底、大底车间）年龄：18-55 岁，男女不限，生熟手均可。
    可直接导航到“诚展招工处”面试，周一至周六（08：00-16：30）。
    请携带：身份证原件，彩色小一寸照片1张，当天填入职表 / 安排体检，第二天上班！
    诚展招工处联系电话：陈小姐  13539520688，范小姐 13620585268</t>
    <phoneticPr fontId="1" type="noConversion"/>
  </si>
  <si>
    <t>技术整合-2名：</t>
    <phoneticPr fontId="1" type="noConversion"/>
  </si>
  <si>
    <t xml:space="preserve">     1、英语四级以上，能独立完成英文邮件/客户沟通，具备鞋业/模具知识优先； 
     2、熟练使用 Office 办公软件，有 PPT 报告制作经验优先；</t>
    <phoneticPr fontId="1" type="noConversion"/>
  </si>
  <si>
    <t>诚展（清远）鞋业有限公司位于有“广州后花园”之称的广东省清远市，座落于清新区笔架山下，
是一个五星级花园式工厂，专业生产国际品牌 adidas 运动鞋，集设计、研发、生产于一体的
大型跨国制鞋企业集团，也是 EP Group 总部。
EP Group 旗下工厂遍及海内外，中国区：清远、湖南；海外：越南、柬埔寨、印尼；
诚展（清远）鞋业有限公司成立于 2005 年，2006 年正式投产；
公司秉承“以人为本”，打造“幸福荣诚”的企业精神</t>
    <phoneticPr fontId="1" type="noConversion"/>
  </si>
  <si>
    <t>联系电话：0763-6865858转188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</si>
</sst>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09]d\-mmm\-yy;@"/>
    <numFmt numFmtId="177" formatCode="0_ ;[Red]\-0\ "/>
    <numFmt numFmtId="178" formatCode="0_);[Red]\(0\)"/>
  </numFmts>
  <fonts count="2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b/>
      <sz val="14"/>
      <color theme="1"/>
      <name val="微软雅黑"/>
      <family val="2"/>
      <charset val="134"/>
    </font>
    <font>
      <sz val="12"/>
      <color rgb="FFFF0000"/>
      <name val="微软雅黑"/>
      <family val="2"/>
      <charset val="134"/>
    </font>
    <font>
      <sz val="12"/>
      <color indexed="8"/>
      <name val="微软雅黑"/>
      <family val="2"/>
      <charset val="134"/>
    </font>
    <font>
      <sz val="12"/>
      <name val="微软雅黑"/>
      <family val="2"/>
      <charset val="134"/>
    </font>
    <font>
      <b/>
      <sz val="12"/>
      <name val="微软雅黑"/>
      <family val="2"/>
      <charset val="134"/>
    </font>
    <font>
      <sz val="12"/>
      <name val="宋体"/>
      <family val="3"/>
      <charset val="134"/>
    </font>
    <font>
      <b/>
      <sz val="12"/>
      <color rgb="FFFF0000"/>
      <name val="微软雅黑"/>
      <family val="2"/>
      <charset val="134"/>
    </font>
    <font>
      <b/>
      <sz val="11"/>
      <name val="微软雅黑"/>
      <family val="2"/>
      <charset val="134"/>
    </font>
    <font>
      <b/>
      <sz val="12"/>
      <color rgb="FF0000FF"/>
      <name val="微软雅黑"/>
      <family val="2"/>
      <charset val="134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color rgb="FFFF0000"/>
      <name val="宋体"/>
      <family val="3"/>
      <charset val="134"/>
    </font>
    <font>
      <b/>
      <sz val="12"/>
      <name val="宋体"/>
      <family val="3"/>
      <charset val="134"/>
    </font>
    <font>
      <sz val="16"/>
      <name val="微软雅黑"/>
      <family val="2"/>
      <charset val="134"/>
    </font>
    <font>
      <sz val="9"/>
      <name val="新細明體"/>
      <family val="1"/>
      <charset val="136"/>
    </font>
    <font>
      <sz val="12"/>
      <color rgb="FF0000FF"/>
      <name val="微软雅黑"/>
      <family val="2"/>
      <charset val="134"/>
    </font>
    <font>
      <b/>
      <sz val="18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6"/>
      <color theme="1"/>
      <name val="微软雅黑"/>
      <family val="2"/>
      <charset val="134"/>
    </font>
    <font>
      <sz val="11"/>
      <color rgb="FF282828"/>
      <name val="微软雅黑"/>
      <family val="2"/>
      <charset val="134"/>
    </font>
    <font>
      <sz val="11"/>
      <color rgb="FF777777"/>
      <name val="微软雅黑"/>
      <family val="2"/>
      <charset val="134"/>
    </font>
    <font>
      <sz val="12"/>
      <name val="宋体"/>
      <family val="3"/>
      <charset val="134"/>
    </font>
    <font>
      <sz val="14"/>
      <color theme="1"/>
      <name val="微软雅黑"/>
      <family val="2"/>
      <charset val="134"/>
    </font>
    <font>
      <b/>
      <sz val="14"/>
      <color rgb="FF0000FF"/>
      <name val="微软雅黑"/>
      <family val="2"/>
      <charset val="134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1"/>
        <bgColor indexed="26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6" tint="0.39997558519241921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41"/>
      </patternFill>
    </fill>
    <fill>
      <patternFill patternType="solid">
        <fgColor theme="6" tint="0.39997558519241921"/>
        <bgColor indexed="41"/>
      </patternFill>
    </fill>
    <fill>
      <patternFill patternType="solid">
        <fgColor theme="5" tint="0.59999389629810485"/>
        <bgColor indexed="26"/>
      </patternFill>
    </fill>
    <fill>
      <patternFill patternType="solid">
        <fgColor theme="5" tint="0.59999389629810485"/>
        <bgColor indexed="41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41"/>
      </patternFill>
    </fill>
    <fill>
      <patternFill patternType="solid">
        <fgColor rgb="FFFFFF99"/>
        <bgColor indexed="26"/>
      </patternFill>
    </fill>
    <fill>
      <patternFill patternType="solid">
        <fgColor rgb="FFFFFF99"/>
        <bgColor indexed="41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6">
    <xf numFmtId="176" fontId="0" fillId="0" borderId="0">
      <alignment vertical="center"/>
    </xf>
    <xf numFmtId="176" fontId="9" fillId="0" borderId="0">
      <alignment vertical="center"/>
    </xf>
    <xf numFmtId="176" fontId="9" fillId="0" borderId="0">
      <alignment vertical="center"/>
    </xf>
    <xf numFmtId="176" fontId="9" fillId="0" borderId="0">
      <alignment vertical="center"/>
    </xf>
    <xf numFmtId="176" fontId="9" fillId="0" borderId="0">
      <alignment vertical="center"/>
    </xf>
    <xf numFmtId="176" fontId="25" fillId="0" borderId="0">
      <alignment vertical="center"/>
    </xf>
  </cellStyleXfs>
  <cellXfs count="125">
    <xf numFmtId="176" fontId="0" fillId="0" borderId="0" xfId="0">
      <alignment vertical="center"/>
    </xf>
    <xf numFmtId="176" fontId="2" fillId="0" borderId="0" xfId="0" applyFont="1" applyAlignment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0" fillId="0" borderId="0" xfId="0" applyNumberFormat="1" applyBorder="1" applyAlignment="1">
      <alignment vertical="center" wrapText="1"/>
    </xf>
    <xf numFmtId="176" fontId="0" fillId="0" borderId="0" xfId="0" applyNumberForma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176" fontId="14" fillId="0" borderId="1" xfId="0" applyNumberFormat="1" applyFont="1" applyBorder="1" applyAlignment="1">
      <alignment horizontal="center" vertical="center" wrapText="1"/>
    </xf>
    <xf numFmtId="176" fontId="15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176" fontId="16" fillId="0" borderId="1" xfId="0" applyNumberFormat="1" applyFont="1" applyBorder="1" applyAlignment="1">
      <alignment horizontal="center" vertical="center" wrapText="1"/>
    </xf>
    <xf numFmtId="176" fontId="21" fillId="0" borderId="1" xfId="0" applyNumberFormat="1" applyFont="1" applyBorder="1" applyAlignment="1">
      <alignment horizontal="center" vertical="center" wrapText="1"/>
    </xf>
    <xf numFmtId="176" fontId="11" fillId="0" borderId="0" xfId="0" applyNumberFormat="1" applyFont="1" applyAlignment="1">
      <alignment horizontal="center" vertical="center" wrapText="1"/>
    </xf>
    <xf numFmtId="21" fontId="0" fillId="0" borderId="0" xfId="0" applyNumberFormat="1" applyBorder="1" applyAlignment="1">
      <alignment horizontal="center" vertical="center" wrapText="1"/>
    </xf>
    <xf numFmtId="177" fontId="7" fillId="3" borderId="1" xfId="0" applyNumberFormat="1" applyFont="1" applyFill="1" applyBorder="1" applyAlignment="1">
      <alignment horizontal="center" vertical="center" wrapText="1"/>
    </xf>
    <xf numFmtId="177" fontId="7" fillId="3" borderId="1" xfId="0" applyNumberFormat="1" applyFont="1" applyFill="1" applyBorder="1" applyAlignment="1" applyProtection="1">
      <alignment horizontal="center" vertical="center" wrapText="1"/>
    </xf>
    <xf numFmtId="176" fontId="7" fillId="7" borderId="0" xfId="0" applyNumberFormat="1" applyFont="1" applyFill="1" applyBorder="1" applyAlignment="1" applyProtection="1">
      <alignment horizontal="center" vertical="center" wrapText="1"/>
    </xf>
    <xf numFmtId="49" fontId="7" fillId="7" borderId="0" xfId="0" applyNumberFormat="1" applyFont="1" applyFill="1" applyBorder="1" applyAlignment="1" applyProtection="1">
      <alignment horizontal="center" vertical="center" wrapText="1"/>
    </xf>
    <xf numFmtId="176" fontId="8" fillId="7" borderId="0" xfId="0" applyNumberFormat="1" applyFont="1" applyFill="1" applyBorder="1" applyAlignment="1" applyProtection="1">
      <alignment horizontal="center" vertical="center" wrapText="1"/>
    </xf>
    <xf numFmtId="177" fontId="7" fillId="5" borderId="1" xfId="0" applyNumberFormat="1" applyFont="1" applyFill="1" applyBorder="1" applyAlignment="1" applyProtection="1">
      <alignment horizontal="center" vertical="center" wrapText="1"/>
    </xf>
    <xf numFmtId="177" fontId="7" fillId="10" borderId="1" xfId="0" applyNumberFormat="1" applyFont="1" applyFill="1" applyBorder="1" applyAlignment="1" applyProtection="1">
      <alignment horizontal="center" vertical="center" wrapText="1"/>
    </xf>
    <xf numFmtId="177" fontId="7" fillId="16" borderId="1" xfId="0" applyNumberFormat="1" applyFont="1" applyFill="1" applyBorder="1" applyAlignment="1" applyProtection="1">
      <alignment horizontal="center" vertical="center" wrapText="1"/>
    </xf>
    <xf numFmtId="9" fontId="7" fillId="15" borderId="1" xfId="0" applyNumberFormat="1" applyFont="1" applyFill="1" applyBorder="1" applyAlignment="1" applyProtection="1">
      <alignment horizontal="center" vertical="center" wrapText="1"/>
    </xf>
    <xf numFmtId="176" fontId="7" fillId="11" borderId="1" xfId="0" applyNumberFormat="1" applyFont="1" applyFill="1" applyBorder="1" applyAlignment="1" applyProtection="1">
      <alignment horizontal="center" vertical="center" wrapText="1"/>
    </xf>
    <xf numFmtId="176" fontId="7" fillId="12" borderId="1" xfId="0" applyNumberFormat="1" applyFont="1" applyFill="1" applyBorder="1" applyAlignment="1" applyProtection="1">
      <alignment horizontal="center" vertical="center" wrapText="1"/>
    </xf>
    <xf numFmtId="176" fontId="7" fillId="15" borderId="1" xfId="0" applyNumberFormat="1" applyFont="1" applyFill="1" applyBorder="1" applyAlignment="1" applyProtection="1">
      <alignment horizontal="center" vertical="center" wrapText="1"/>
    </xf>
    <xf numFmtId="176" fontId="7" fillId="10" borderId="1" xfId="0" applyNumberFormat="1" applyFont="1" applyFill="1" applyBorder="1" applyAlignment="1" applyProtection="1">
      <alignment horizontal="center" vertical="center" wrapText="1"/>
    </xf>
    <xf numFmtId="176" fontId="7" fillId="13" borderId="1" xfId="0" applyNumberFormat="1" applyFont="1" applyFill="1" applyBorder="1" applyAlignment="1" applyProtection="1">
      <alignment horizontal="center" vertical="center" wrapText="1"/>
    </xf>
    <xf numFmtId="49" fontId="7" fillId="7" borderId="1" xfId="0" applyNumberFormat="1" applyFont="1" applyFill="1" applyBorder="1" applyAlignment="1" applyProtection="1">
      <alignment vertical="center" wrapText="1"/>
    </xf>
    <xf numFmtId="176" fontId="2" fillId="17" borderId="1" xfId="0" applyFont="1" applyFill="1" applyBorder="1" applyAlignment="1">
      <alignment horizontal="center" vertical="center" wrapText="1"/>
    </xf>
    <xf numFmtId="176" fontId="5" fillId="17" borderId="1" xfId="0" applyFont="1" applyFill="1" applyBorder="1" applyAlignment="1">
      <alignment horizontal="center" vertical="center" wrapText="1"/>
    </xf>
    <xf numFmtId="176" fontId="2" fillId="6" borderId="1" xfId="0" applyFont="1" applyFill="1" applyBorder="1" applyAlignment="1">
      <alignment horizontal="center" vertical="center" wrapText="1"/>
    </xf>
    <xf numFmtId="176" fontId="5" fillId="6" borderId="1" xfId="0" applyFont="1" applyFill="1" applyBorder="1" applyAlignment="1">
      <alignment horizontal="center" vertical="center" wrapText="1"/>
    </xf>
    <xf numFmtId="176" fontId="2" fillId="0" borderId="1" xfId="0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178" fontId="5" fillId="17" borderId="1" xfId="0" applyNumberFormat="1" applyFont="1" applyFill="1" applyBorder="1" applyAlignment="1">
      <alignment horizontal="center" vertical="center"/>
    </xf>
    <xf numFmtId="178" fontId="2" fillId="6" borderId="1" xfId="0" applyNumberFormat="1" applyFont="1" applyFill="1" applyBorder="1" applyAlignment="1">
      <alignment horizontal="center" vertical="center"/>
    </xf>
    <xf numFmtId="178" fontId="5" fillId="6" borderId="1" xfId="0" applyNumberFormat="1" applyFont="1" applyFill="1" applyBorder="1" applyAlignment="1">
      <alignment horizontal="center" vertical="center"/>
    </xf>
    <xf numFmtId="178" fontId="3" fillId="17" borderId="1" xfId="0" applyNumberFormat="1" applyFont="1" applyFill="1" applyBorder="1" applyAlignment="1">
      <alignment horizontal="center" vertical="center"/>
    </xf>
    <xf numFmtId="178" fontId="3" fillId="6" borderId="1" xfId="0" applyNumberFormat="1" applyFont="1" applyFill="1" applyBorder="1" applyAlignment="1">
      <alignment horizontal="center" vertical="center"/>
    </xf>
    <xf numFmtId="178" fontId="10" fillId="6" borderId="1" xfId="0" applyNumberFormat="1" applyFont="1" applyFill="1" applyBorder="1" applyAlignment="1">
      <alignment horizontal="center" vertical="center"/>
    </xf>
    <xf numFmtId="178" fontId="10" fillId="17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17" fillId="7" borderId="4" xfId="0" applyNumberFormat="1" applyFont="1" applyFill="1" applyBorder="1" applyAlignment="1" applyProtection="1">
      <alignment vertical="center" wrapText="1"/>
    </xf>
    <xf numFmtId="176" fontId="17" fillId="7" borderId="5" xfId="0" applyNumberFormat="1" applyFont="1" applyFill="1" applyBorder="1" applyAlignment="1" applyProtection="1">
      <alignment vertical="center" wrapText="1"/>
    </xf>
    <xf numFmtId="176" fontId="7" fillId="7" borderId="0" xfId="0" applyNumberFormat="1" applyFont="1" applyFill="1" applyBorder="1" applyAlignment="1" applyProtection="1">
      <alignment horizontal="center" vertical="center" wrapText="1"/>
    </xf>
    <xf numFmtId="176" fontId="8" fillId="19" borderId="1" xfId="0" applyNumberFormat="1" applyFont="1" applyFill="1" applyBorder="1" applyAlignment="1" applyProtection="1">
      <alignment horizontal="center" vertical="center" wrapText="1"/>
    </xf>
    <xf numFmtId="176" fontId="8" fillId="20" borderId="1" xfId="0" applyNumberFormat="1" applyFont="1" applyFill="1" applyBorder="1" applyAlignment="1" applyProtection="1">
      <alignment horizontal="center" vertical="center" wrapText="1"/>
    </xf>
    <xf numFmtId="176" fontId="10" fillId="20" borderId="1" xfId="0" applyNumberFormat="1" applyFont="1" applyFill="1" applyBorder="1" applyAlignment="1" applyProtection="1">
      <alignment horizontal="center" vertical="center" wrapText="1"/>
    </xf>
    <xf numFmtId="176" fontId="3" fillId="20" borderId="1" xfId="0" applyNumberFormat="1" applyFont="1" applyFill="1" applyBorder="1" applyAlignment="1" applyProtection="1">
      <alignment horizontal="center" vertical="center" wrapText="1"/>
    </xf>
    <xf numFmtId="176" fontId="7" fillId="15" borderId="1" xfId="0" applyNumberFormat="1" applyFont="1" applyFill="1" applyBorder="1" applyAlignment="1" applyProtection="1">
      <alignment horizontal="center" vertical="center" wrapText="1"/>
    </xf>
    <xf numFmtId="176" fontId="7" fillId="10" borderId="1" xfId="0" applyNumberFormat="1" applyFont="1" applyFill="1" applyBorder="1" applyAlignment="1" applyProtection="1">
      <alignment horizontal="center" vertical="center" wrapText="1"/>
    </xf>
    <xf numFmtId="176" fontId="7" fillId="13" borderId="1" xfId="0" applyNumberFormat="1" applyFont="1" applyFill="1" applyBorder="1" applyAlignment="1" applyProtection="1">
      <alignment horizontal="center" vertical="center" wrapText="1"/>
    </xf>
    <xf numFmtId="177" fontId="7" fillId="21" borderId="1" xfId="0" applyNumberFormat="1" applyFont="1" applyFill="1" applyBorder="1" applyAlignment="1">
      <alignment horizontal="center" vertical="center" wrapText="1"/>
    </xf>
    <xf numFmtId="177" fontId="7" fillId="21" borderId="1" xfId="0" applyNumberFormat="1" applyFont="1" applyFill="1" applyBorder="1" applyAlignment="1" applyProtection="1">
      <alignment horizontal="center" vertical="center" wrapText="1"/>
    </xf>
    <xf numFmtId="177" fontId="10" fillId="21" borderId="1" xfId="0" applyNumberFormat="1" applyFont="1" applyFill="1" applyBorder="1" applyAlignment="1" applyProtection="1">
      <alignment horizontal="center" vertical="center" wrapText="1"/>
    </xf>
    <xf numFmtId="177" fontId="2" fillId="21" borderId="1" xfId="0" applyNumberFormat="1" applyFont="1" applyFill="1" applyBorder="1" applyAlignment="1" applyProtection="1">
      <alignment horizontal="left" vertical="center" wrapText="1"/>
    </xf>
    <xf numFmtId="177" fontId="2" fillId="21" borderId="1" xfId="0" applyNumberFormat="1" applyFont="1" applyFill="1" applyBorder="1" applyAlignment="1" applyProtection="1">
      <alignment horizontal="center" vertical="center" wrapText="1"/>
    </xf>
    <xf numFmtId="177" fontId="7" fillId="4" borderId="1" xfId="0" applyNumberFormat="1" applyFont="1" applyFill="1" applyBorder="1" applyAlignment="1">
      <alignment horizontal="center" vertical="center" wrapText="1"/>
    </xf>
    <xf numFmtId="177" fontId="10" fillId="4" borderId="1" xfId="0" applyNumberFormat="1" applyFont="1" applyFill="1" applyBorder="1" applyAlignment="1">
      <alignment horizontal="center" vertical="center" wrapText="1"/>
    </xf>
    <xf numFmtId="177" fontId="2" fillId="4" borderId="1" xfId="0" applyNumberFormat="1" applyFont="1" applyFill="1" applyBorder="1" applyAlignment="1" applyProtection="1">
      <alignment horizontal="center" vertical="center" wrapText="1"/>
    </xf>
    <xf numFmtId="177" fontId="7" fillId="4" borderId="1" xfId="0" applyNumberFormat="1" applyFont="1" applyFill="1" applyBorder="1" applyAlignment="1" applyProtection="1">
      <alignment horizontal="center" vertical="center" wrapText="1"/>
    </xf>
    <xf numFmtId="9" fontId="7" fillId="18" borderId="1" xfId="0" applyNumberFormat="1" applyFont="1" applyFill="1" applyBorder="1" applyAlignment="1" applyProtection="1">
      <alignment horizontal="center" vertical="center" wrapText="1"/>
    </xf>
    <xf numFmtId="177" fontId="7" fillId="9" borderId="1" xfId="0" applyNumberFormat="1" applyFont="1" applyFill="1" applyBorder="1" applyAlignment="1" applyProtection="1">
      <alignment horizontal="center" vertical="center" wrapText="1"/>
    </xf>
    <xf numFmtId="176" fontId="19" fillId="7" borderId="4" xfId="0" applyNumberFormat="1" applyFont="1" applyFill="1" applyBorder="1" applyAlignment="1" applyProtection="1">
      <alignment vertical="top" wrapText="1"/>
    </xf>
    <xf numFmtId="176" fontId="19" fillId="7" borderId="5" xfId="0" applyNumberFormat="1" applyFont="1" applyFill="1" applyBorder="1" applyAlignment="1" applyProtection="1">
      <alignment vertical="top" wrapText="1"/>
    </xf>
    <xf numFmtId="176" fontId="8" fillId="7" borderId="0" xfId="0" applyNumberFormat="1" applyFont="1" applyFill="1" applyBorder="1" applyAlignment="1" applyProtection="1">
      <alignment horizontal="center" vertical="center" wrapText="1"/>
    </xf>
    <xf numFmtId="176" fontId="23" fillId="0" borderId="0" xfId="0" applyFont="1" applyAlignment="1">
      <alignment vertical="center" wrapText="1"/>
    </xf>
    <xf numFmtId="176" fontId="24" fillId="0" borderId="0" xfId="0" applyFont="1">
      <alignment vertical="center"/>
    </xf>
    <xf numFmtId="176" fontId="2" fillId="0" borderId="0" xfId="0" applyFont="1">
      <alignment vertical="center"/>
    </xf>
    <xf numFmtId="176" fontId="4" fillId="17" borderId="0" xfId="0" applyFont="1" applyFill="1" applyBorder="1">
      <alignment vertical="center"/>
    </xf>
    <xf numFmtId="176" fontId="2" fillId="0" borderId="0" xfId="0" applyFont="1" applyAlignment="1">
      <alignment vertical="center" wrapText="1"/>
    </xf>
    <xf numFmtId="176" fontId="22" fillId="0" borderId="0" xfId="0" applyFont="1" applyFill="1" applyBorder="1" applyAlignment="1">
      <alignment horizontal="center" vertical="center"/>
    </xf>
    <xf numFmtId="176" fontId="26" fillId="6" borderId="9" xfId="0" applyFont="1" applyFill="1" applyBorder="1" applyAlignment="1">
      <alignment vertical="center" wrapText="1"/>
    </xf>
    <xf numFmtId="176" fontId="27" fillId="6" borderId="10" xfId="0" applyFont="1" applyFill="1" applyBorder="1">
      <alignment vertical="center"/>
    </xf>
    <xf numFmtId="176" fontId="26" fillId="6" borderId="9" xfId="0" applyFont="1" applyFill="1" applyBorder="1">
      <alignment vertical="center"/>
    </xf>
    <xf numFmtId="176" fontId="5" fillId="6" borderId="3" xfId="0" applyFont="1" applyFill="1" applyBorder="1" applyAlignment="1">
      <alignment horizontal="center" vertical="center" wrapText="1"/>
    </xf>
    <xf numFmtId="176" fontId="5" fillId="6" borderId="5" xfId="0" applyFont="1" applyFill="1" applyBorder="1" applyAlignment="1">
      <alignment horizontal="center" vertical="center" wrapText="1"/>
    </xf>
    <xf numFmtId="176" fontId="2" fillId="6" borderId="3" xfId="0" applyFont="1" applyFill="1" applyBorder="1" applyAlignment="1">
      <alignment horizontal="center" vertical="center" wrapText="1"/>
    </xf>
    <xf numFmtId="176" fontId="2" fillId="6" borderId="5" xfId="0" applyFont="1" applyFill="1" applyBorder="1" applyAlignment="1">
      <alignment horizontal="center" vertical="center" wrapText="1"/>
    </xf>
    <xf numFmtId="176" fontId="5" fillId="6" borderId="1" xfId="0" applyFont="1" applyFill="1" applyBorder="1" applyAlignment="1">
      <alignment horizontal="center" vertical="center" wrapText="1"/>
    </xf>
    <xf numFmtId="176" fontId="3" fillId="17" borderId="1" xfId="0" applyFont="1" applyFill="1" applyBorder="1" applyAlignment="1">
      <alignment horizontal="center" vertical="center"/>
    </xf>
    <xf numFmtId="176" fontId="3" fillId="0" borderId="3" xfId="0" applyFont="1" applyBorder="1" applyAlignment="1">
      <alignment horizontal="center" vertical="center" wrapText="1"/>
    </xf>
    <xf numFmtId="176" fontId="3" fillId="0" borderId="4" xfId="0" applyFont="1" applyBorder="1" applyAlignment="1">
      <alignment horizontal="center" vertical="center"/>
    </xf>
    <xf numFmtId="176" fontId="3" fillId="0" borderId="5" xfId="0" applyFont="1" applyBorder="1" applyAlignment="1">
      <alignment horizontal="center" vertical="center"/>
    </xf>
    <xf numFmtId="176" fontId="2" fillId="0" borderId="3" xfId="0" applyFont="1" applyBorder="1" applyAlignment="1">
      <alignment horizontal="center" vertical="center" wrapText="1"/>
    </xf>
    <xf numFmtId="176" fontId="2" fillId="0" borderId="5" xfId="0" applyFont="1" applyBorder="1" applyAlignment="1">
      <alignment horizontal="center" vertical="center" wrapText="1"/>
    </xf>
    <xf numFmtId="176" fontId="2" fillId="0" borderId="6" xfId="0" applyFont="1" applyBorder="1" applyAlignment="1">
      <alignment horizontal="center" vertical="center"/>
    </xf>
    <xf numFmtId="176" fontId="2" fillId="0" borderId="8" xfId="0" applyFont="1" applyBorder="1" applyAlignment="1">
      <alignment horizontal="center" vertical="center"/>
    </xf>
    <xf numFmtId="176" fontId="22" fillId="0" borderId="2" xfId="0" applyFont="1" applyBorder="1" applyAlignment="1">
      <alignment horizontal="center" vertical="center"/>
    </xf>
    <xf numFmtId="176" fontId="2" fillId="17" borderId="6" xfId="0" applyFont="1" applyFill="1" applyBorder="1" applyAlignment="1">
      <alignment horizontal="center" vertical="center"/>
    </xf>
    <xf numFmtId="176" fontId="2" fillId="17" borderId="7" xfId="0" applyFont="1" applyFill="1" applyBorder="1" applyAlignment="1">
      <alignment horizontal="center" vertical="center"/>
    </xf>
    <xf numFmtId="176" fontId="2" fillId="17" borderId="8" xfId="0" applyFont="1" applyFill="1" applyBorder="1" applyAlignment="1">
      <alignment horizontal="center" vertical="center"/>
    </xf>
    <xf numFmtId="176" fontId="2" fillId="17" borderId="1" xfId="0" applyFont="1" applyFill="1" applyBorder="1" applyAlignment="1">
      <alignment horizontal="center" vertical="center"/>
    </xf>
    <xf numFmtId="176" fontId="4" fillId="17" borderId="1" xfId="0" applyFont="1" applyFill="1" applyBorder="1" applyAlignment="1">
      <alignment horizontal="center" vertical="center"/>
    </xf>
    <xf numFmtId="176" fontId="2" fillId="17" borderId="6" xfId="0" applyFont="1" applyFill="1" applyBorder="1" applyAlignment="1">
      <alignment horizontal="center" vertical="center" wrapText="1"/>
    </xf>
    <xf numFmtId="176" fontId="2" fillId="17" borderId="8" xfId="0" applyFont="1" applyFill="1" applyBorder="1" applyAlignment="1">
      <alignment horizontal="center" vertical="center" wrapText="1"/>
    </xf>
    <xf numFmtId="176" fontId="3" fillId="17" borderId="1" xfId="0" applyFont="1" applyFill="1" applyBorder="1" applyAlignment="1">
      <alignment horizontal="center" vertical="center" wrapText="1"/>
    </xf>
    <xf numFmtId="176" fontId="3" fillId="6" borderId="1" xfId="0" applyFont="1" applyFill="1" applyBorder="1" applyAlignment="1">
      <alignment horizontal="center" vertical="center" wrapText="1"/>
    </xf>
    <xf numFmtId="176" fontId="3" fillId="6" borderId="1" xfId="0" applyFont="1" applyFill="1" applyBorder="1" applyAlignment="1">
      <alignment horizontal="center" vertical="center"/>
    </xf>
    <xf numFmtId="176" fontId="2" fillId="0" borderId="1" xfId="0" applyFont="1" applyBorder="1" applyAlignment="1">
      <alignment horizontal="center" vertical="center"/>
    </xf>
    <xf numFmtId="176" fontId="19" fillId="7" borderId="1" xfId="0" applyNumberFormat="1" applyFont="1" applyFill="1" applyBorder="1" applyAlignment="1" applyProtection="1">
      <alignment horizontal="left" vertical="top" wrapText="1"/>
    </xf>
    <xf numFmtId="176" fontId="17" fillId="7" borderId="1" xfId="0" applyNumberFormat="1" applyFont="1" applyFill="1" applyBorder="1" applyAlignment="1" applyProtection="1">
      <alignment horizontal="center" vertical="center" wrapText="1"/>
    </xf>
    <xf numFmtId="176" fontId="8" fillId="19" borderId="1" xfId="0" applyNumberFormat="1" applyFont="1" applyFill="1" applyBorder="1" applyAlignment="1" applyProtection="1">
      <alignment horizontal="center" vertical="center" wrapText="1"/>
    </xf>
    <xf numFmtId="49" fontId="6" fillId="2" borderId="6" xfId="0" applyNumberFormat="1" applyFont="1" applyFill="1" applyBorder="1" applyAlignment="1" applyProtection="1">
      <alignment horizontal="center" vertical="center" wrapText="1"/>
    </xf>
    <xf numFmtId="49" fontId="6" fillId="2" borderId="7" xfId="0" applyNumberFormat="1" applyFont="1" applyFill="1" applyBorder="1" applyAlignment="1" applyProtection="1">
      <alignment horizontal="center" vertical="center" wrapText="1"/>
    </xf>
    <xf numFmtId="49" fontId="6" fillId="2" borderId="8" xfId="0" applyNumberFormat="1" applyFont="1" applyFill="1" applyBorder="1" applyAlignment="1" applyProtection="1">
      <alignment horizontal="center" vertical="center" wrapText="1"/>
    </xf>
    <xf numFmtId="176" fontId="2" fillId="4" borderId="3" xfId="0" applyNumberFormat="1" applyFont="1" applyFill="1" applyBorder="1" applyAlignment="1">
      <alignment horizontal="center" vertical="center" wrapText="1"/>
    </xf>
    <xf numFmtId="176" fontId="2" fillId="4" borderId="5" xfId="0" applyNumberFormat="1" applyFont="1" applyFill="1" applyBorder="1" applyAlignment="1">
      <alignment horizontal="center" vertical="center" wrapText="1"/>
    </xf>
    <xf numFmtId="49" fontId="7" fillId="7" borderId="1" xfId="0" applyNumberFormat="1" applyFont="1" applyFill="1" applyBorder="1" applyAlignment="1" applyProtection="1">
      <alignment horizontal="center" vertical="center" wrapText="1"/>
    </xf>
    <xf numFmtId="176" fontId="19" fillId="7" borderId="3" xfId="0" applyNumberFormat="1" applyFont="1" applyFill="1" applyBorder="1" applyAlignment="1" applyProtection="1">
      <alignment horizontal="left" vertical="top" wrapText="1"/>
    </xf>
    <xf numFmtId="176" fontId="19" fillId="7" borderId="4" xfId="0" applyNumberFormat="1" applyFont="1" applyFill="1" applyBorder="1" applyAlignment="1" applyProtection="1">
      <alignment horizontal="left" vertical="top" wrapText="1"/>
    </xf>
    <xf numFmtId="176" fontId="7" fillId="14" borderId="1" xfId="0" applyNumberFormat="1" applyFont="1" applyFill="1" applyBorder="1" applyAlignment="1" applyProtection="1">
      <alignment horizontal="center" vertical="center" wrapText="1"/>
    </xf>
    <xf numFmtId="176" fontId="7" fillId="15" borderId="1" xfId="0" applyNumberFormat="1" applyFont="1" applyFill="1" applyBorder="1" applyAlignment="1" applyProtection="1">
      <alignment horizontal="center" vertical="center" wrapText="1"/>
    </xf>
    <xf numFmtId="176" fontId="7" fillId="10" borderId="1" xfId="0" applyNumberFormat="1" applyFont="1" applyFill="1" applyBorder="1" applyAlignment="1" applyProtection="1">
      <alignment horizontal="center" vertical="center" wrapText="1"/>
    </xf>
    <xf numFmtId="49" fontId="8" fillId="8" borderId="1" xfId="0" applyNumberFormat="1" applyFont="1" applyFill="1" applyBorder="1" applyAlignment="1" applyProtection="1">
      <alignment horizontal="center" vertical="center" wrapText="1"/>
    </xf>
    <xf numFmtId="176" fontId="8" fillId="8" borderId="1" xfId="0" applyNumberFormat="1" applyFont="1" applyFill="1" applyBorder="1" applyAlignment="1" applyProtection="1">
      <alignment horizontal="center" vertical="center" wrapText="1"/>
    </xf>
    <xf numFmtId="176" fontId="17" fillId="7" borderId="3" xfId="0" applyNumberFormat="1" applyFont="1" applyFill="1" applyBorder="1" applyAlignment="1" applyProtection="1">
      <alignment horizontal="center" vertical="center" wrapText="1"/>
    </xf>
    <xf numFmtId="176" fontId="17" fillId="7" borderId="4" xfId="0" applyNumberFormat="1" applyFont="1" applyFill="1" applyBorder="1" applyAlignment="1" applyProtection="1">
      <alignment horizontal="center" vertical="center" wrapText="1"/>
    </xf>
    <xf numFmtId="176" fontId="17" fillId="7" borderId="5" xfId="0" applyNumberFormat="1" applyFont="1" applyFill="1" applyBorder="1" applyAlignment="1" applyProtection="1">
      <alignment horizontal="center" vertical="center" wrapText="1"/>
    </xf>
    <xf numFmtId="49" fontId="7" fillId="8" borderId="1" xfId="0" applyNumberFormat="1" applyFont="1" applyFill="1" applyBorder="1" applyAlignment="1" applyProtection="1">
      <alignment horizontal="center" vertical="center" wrapText="1"/>
    </xf>
    <xf numFmtId="176" fontId="7" fillId="8" borderId="1" xfId="0" applyNumberFormat="1" applyFont="1" applyFill="1" applyBorder="1" applyAlignment="1" applyProtection="1">
      <alignment horizontal="center" vertical="center" wrapText="1"/>
    </xf>
    <xf numFmtId="176" fontId="7" fillId="11" borderId="1" xfId="0" applyNumberFormat="1" applyFont="1" applyFill="1" applyBorder="1" applyAlignment="1" applyProtection="1">
      <alignment horizontal="center" vertical="center" wrapText="1"/>
    </xf>
    <xf numFmtId="176" fontId="14" fillId="0" borderId="1" xfId="0" applyNumberFormat="1" applyFont="1" applyBorder="1" applyAlignment="1">
      <alignment horizontal="center" vertical="center" wrapText="1"/>
    </xf>
    <xf numFmtId="176" fontId="20" fillId="0" borderId="1" xfId="0" applyNumberFormat="1" applyFont="1" applyBorder="1" applyAlignment="1">
      <alignment horizontal="center" vertical="center" wrapText="1"/>
    </xf>
  </cellXfs>
  <cellStyles count="6">
    <cellStyle name="常规" xfId="0" builtinId="0"/>
    <cellStyle name="常规 10" xfId="3"/>
    <cellStyle name="常规 2" xfId="5"/>
    <cellStyle name="常规 3" xfId="1"/>
    <cellStyle name="常规 3 2" xfId="2"/>
    <cellStyle name="常规 55" xfId="4"/>
  </cellStyles>
  <dxfs count="0"/>
  <tableStyles count="0" defaultTableStyle="TableStyleMedium9" defaultPivotStyle="PivotStyleLight16"/>
  <colors>
    <mruColors>
      <color rgb="FF0000FF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228599</xdr:colOff>
      <xdr:row>5</xdr:row>
      <xdr:rowOff>76200</xdr:rowOff>
    </xdr:from>
    <xdr:to>
      <xdr:col>12</xdr:col>
      <xdr:colOff>542924</xdr:colOff>
      <xdr:row>6</xdr:row>
      <xdr:rowOff>28576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599" y="3152775"/>
          <a:ext cx="9458325" cy="26193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workbookViewId="0">
      <selection activeCell="F12" sqref="F12:G12"/>
    </sheetView>
  </sheetViews>
  <sheetFormatPr defaultRowHeight="17.25"/>
  <cols>
    <col min="1" max="1" width="9" style="1" customWidth="1"/>
    <col min="2" max="2" width="10.125" style="1" customWidth="1"/>
    <col min="3" max="3" width="15.125" style="1" customWidth="1"/>
    <col min="4" max="4" width="9.375" style="1" customWidth="1"/>
    <col min="5" max="5" width="9.125" style="1" customWidth="1"/>
    <col min="6" max="6" width="10.25" style="1" customWidth="1"/>
    <col min="7" max="7" width="8.75" style="1" customWidth="1"/>
    <col min="8" max="8" width="8" style="1" customWidth="1"/>
    <col min="9" max="9" width="8.5" style="1" customWidth="1"/>
    <col min="10" max="11" width="5.75" style="1" bestFit="1" customWidth="1"/>
    <col min="12" max="12" width="8.75" style="1" customWidth="1"/>
    <col min="13" max="13" width="9" style="1" customWidth="1"/>
    <col min="14" max="14" width="7.5" style="1" customWidth="1"/>
    <col min="15" max="15" width="7.25" style="1" customWidth="1"/>
    <col min="16" max="17" width="5.75" style="1" bestFit="1" customWidth="1"/>
    <col min="18" max="16384" width="9" style="1"/>
  </cols>
  <sheetData>
    <row r="1" spans="1:17" ht="22.5" customHeight="1">
      <c r="A1" s="89" t="s">
        <v>136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</row>
    <row r="2" spans="1:17" ht="21">
      <c r="A2" s="90" t="s">
        <v>69</v>
      </c>
      <c r="B2" s="90" t="s">
        <v>70</v>
      </c>
      <c r="C2" s="90" t="s">
        <v>71</v>
      </c>
      <c r="D2" s="93" t="s">
        <v>72</v>
      </c>
      <c r="E2" s="93"/>
      <c r="F2" s="94" t="s">
        <v>140</v>
      </c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</row>
    <row r="3" spans="1:17" ht="36.75" customHeight="1">
      <c r="A3" s="91"/>
      <c r="B3" s="91"/>
      <c r="C3" s="91"/>
      <c r="D3" s="95" t="s">
        <v>73</v>
      </c>
      <c r="E3" s="95" t="s">
        <v>74</v>
      </c>
      <c r="F3" s="97" t="s">
        <v>75</v>
      </c>
      <c r="G3" s="97"/>
      <c r="H3" s="98" t="s">
        <v>76</v>
      </c>
      <c r="I3" s="98"/>
      <c r="J3" s="97" t="s">
        <v>77</v>
      </c>
      <c r="K3" s="97"/>
      <c r="L3" s="98" t="s">
        <v>78</v>
      </c>
      <c r="M3" s="98"/>
      <c r="N3" s="97" t="s">
        <v>79</v>
      </c>
      <c r="O3" s="97"/>
      <c r="P3" s="98" t="s">
        <v>80</v>
      </c>
      <c r="Q3" s="99"/>
    </row>
    <row r="4" spans="1:17" ht="34.5">
      <c r="A4" s="92"/>
      <c r="B4" s="92"/>
      <c r="C4" s="92"/>
      <c r="D4" s="92"/>
      <c r="E4" s="96"/>
      <c r="F4" s="29" t="s">
        <v>81</v>
      </c>
      <c r="G4" s="30" t="s">
        <v>82</v>
      </c>
      <c r="H4" s="31" t="s">
        <v>81</v>
      </c>
      <c r="I4" s="32" t="s">
        <v>82</v>
      </c>
      <c r="J4" s="29" t="s">
        <v>81</v>
      </c>
      <c r="K4" s="30" t="s">
        <v>82</v>
      </c>
      <c r="L4" s="31" t="s">
        <v>81</v>
      </c>
      <c r="M4" s="32" t="s">
        <v>82</v>
      </c>
      <c r="N4" s="29" t="s">
        <v>81</v>
      </c>
      <c r="O4" s="30" t="s">
        <v>82</v>
      </c>
      <c r="P4" s="31" t="s">
        <v>81</v>
      </c>
      <c r="Q4" s="32" t="s">
        <v>82</v>
      </c>
    </row>
    <row r="5" spans="1:17" ht="24" customHeight="1">
      <c r="A5" s="100" t="s">
        <v>83</v>
      </c>
      <c r="B5" s="33" t="s">
        <v>84</v>
      </c>
      <c r="C5" s="33" t="s">
        <v>85</v>
      </c>
      <c r="D5" s="34">
        <v>0</v>
      </c>
      <c r="E5" s="34">
        <v>17</v>
      </c>
      <c r="F5" s="34">
        <v>13</v>
      </c>
      <c r="G5" s="35">
        <v>3</v>
      </c>
      <c r="H5" s="36">
        <v>3</v>
      </c>
      <c r="I5" s="37">
        <v>1</v>
      </c>
      <c r="J5" s="34">
        <v>1</v>
      </c>
      <c r="K5" s="35">
        <v>0</v>
      </c>
      <c r="L5" s="36">
        <v>1</v>
      </c>
      <c r="M5" s="37">
        <v>1</v>
      </c>
      <c r="N5" s="34">
        <v>0</v>
      </c>
      <c r="O5" s="35">
        <v>0</v>
      </c>
      <c r="P5" s="36">
        <f>F5+H5+J5+L5+N5</f>
        <v>18</v>
      </c>
      <c r="Q5" s="37">
        <f>G5+I5+K5+M5+O5</f>
        <v>5</v>
      </c>
    </row>
    <row r="6" spans="1:17" ht="24" customHeight="1">
      <c r="A6" s="100"/>
      <c r="B6" s="33" t="s">
        <v>84</v>
      </c>
      <c r="C6" s="33" t="s">
        <v>86</v>
      </c>
      <c r="D6" s="34">
        <v>3</v>
      </c>
      <c r="E6" s="34">
        <v>3</v>
      </c>
      <c r="F6" s="34">
        <v>1</v>
      </c>
      <c r="G6" s="35">
        <v>0</v>
      </c>
      <c r="H6" s="36">
        <v>0</v>
      </c>
      <c r="I6" s="37">
        <v>0</v>
      </c>
      <c r="J6" s="34">
        <v>1</v>
      </c>
      <c r="K6" s="35">
        <v>0</v>
      </c>
      <c r="L6" s="36">
        <v>0</v>
      </c>
      <c r="M6" s="37">
        <v>0</v>
      </c>
      <c r="N6" s="34">
        <v>3</v>
      </c>
      <c r="O6" s="35">
        <v>0</v>
      </c>
      <c r="P6" s="36">
        <v>5</v>
      </c>
      <c r="Q6" s="37">
        <f t="shared" ref="P6:Q9" si="0">G6+I6+K6+M6+O6</f>
        <v>0</v>
      </c>
    </row>
    <row r="7" spans="1:17" ht="24" customHeight="1">
      <c r="A7" s="100"/>
      <c r="B7" s="33" t="s">
        <v>87</v>
      </c>
      <c r="C7" s="33" t="s">
        <v>88</v>
      </c>
      <c r="D7" s="34">
        <v>0</v>
      </c>
      <c r="E7" s="34">
        <v>0</v>
      </c>
      <c r="F7" s="34">
        <v>0</v>
      </c>
      <c r="G7" s="35">
        <v>0</v>
      </c>
      <c r="H7" s="36">
        <v>0</v>
      </c>
      <c r="I7" s="37">
        <v>0</v>
      </c>
      <c r="J7" s="34">
        <v>0</v>
      </c>
      <c r="K7" s="35">
        <v>0</v>
      </c>
      <c r="L7" s="36">
        <v>0</v>
      </c>
      <c r="M7" s="37">
        <v>0</v>
      </c>
      <c r="N7" s="34">
        <v>0</v>
      </c>
      <c r="O7" s="35">
        <v>0</v>
      </c>
      <c r="P7" s="36">
        <f t="shared" si="0"/>
        <v>0</v>
      </c>
      <c r="Q7" s="37">
        <f t="shared" si="0"/>
        <v>0</v>
      </c>
    </row>
    <row r="8" spans="1:17" ht="24" customHeight="1">
      <c r="A8" s="100"/>
      <c r="B8" s="33" t="s">
        <v>89</v>
      </c>
      <c r="C8" s="33" t="s">
        <v>90</v>
      </c>
      <c r="D8" s="34">
        <v>0</v>
      </c>
      <c r="E8" s="34">
        <v>0</v>
      </c>
      <c r="F8" s="34">
        <v>0</v>
      </c>
      <c r="G8" s="35">
        <v>0</v>
      </c>
      <c r="H8" s="36">
        <v>0</v>
      </c>
      <c r="I8" s="37">
        <v>0</v>
      </c>
      <c r="J8" s="34">
        <v>0</v>
      </c>
      <c r="K8" s="35">
        <v>0</v>
      </c>
      <c r="L8" s="36">
        <v>0</v>
      </c>
      <c r="M8" s="37">
        <v>0</v>
      </c>
      <c r="N8" s="34">
        <v>0</v>
      </c>
      <c r="O8" s="35">
        <v>0</v>
      </c>
      <c r="P8" s="36">
        <f t="shared" si="0"/>
        <v>0</v>
      </c>
      <c r="Q8" s="37">
        <f t="shared" si="0"/>
        <v>0</v>
      </c>
    </row>
    <row r="9" spans="1:17" ht="24" customHeight="1">
      <c r="A9" s="87" t="s">
        <v>91</v>
      </c>
      <c r="B9" s="33" t="s">
        <v>92</v>
      </c>
      <c r="C9" s="33" t="s">
        <v>93</v>
      </c>
      <c r="D9" s="34">
        <v>0</v>
      </c>
      <c r="E9" s="34">
        <v>0</v>
      </c>
      <c r="F9" s="34">
        <v>0</v>
      </c>
      <c r="G9" s="35">
        <v>0</v>
      </c>
      <c r="H9" s="36">
        <v>0</v>
      </c>
      <c r="I9" s="37">
        <v>0</v>
      </c>
      <c r="J9" s="34">
        <v>0</v>
      </c>
      <c r="K9" s="35">
        <v>0</v>
      </c>
      <c r="L9" s="36">
        <v>0</v>
      </c>
      <c r="M9" s="37">
        <v>0</v>
      </c>
      <c r="N9" s="34">
        <v>0</v>
      </c>
      <c r="O9" s="35">
        <v>0</v>
      </c>
      <c r="P9" s="36">
        <f t="shared" si="0"/>
        <v>0</v>
      </c>
      <c r="Q9" s="37">
        <f t="shared" si="0"/>
        <v>0</v>
      </c>
    </row>
    <row r="10" spans="1:17" ht="24" customHeight="1">
      <c r="A10" s="88"/>
      <c r="B10" s="33" t="s">
        <v>92</v>
      </c>
      <c r="C10" s="33" t="s">
        <v>94</v>
      </c>
      <c r="D10" s="34">
        <v>0</v>
      </c>
      <c r="E10" s="34">
        <v>7</v>
      </c>
      <c r="F10" s="34">
        <v>2</v>
      </c>
      <c r="G10" s="35">
        <v>0</v>
      </c>
      <c r="H10" s="36">
        <v>1</v>
      </c>
      <c r="I10" s="37">
        <v>0</v>
      </c>
      <c r="J10" s="34">
        <v>0</v>
      </c>
      <c r="K10" s="35">
        <v>0</v>
      </c>
      <c r="L10" s="36">
        <v>1</v>
      </c>
      <c r="M10" s="37">
        <v>1</v>
      </c>
      <c r="N10" s="34">
        <v>3</v>
      </c>
      <c r="O10" s="35">
        <v>2</v>
      </c>
      <c r="P10" s="36">
        <v>7</v>
      </c>
      <c r="Q10" s="37">
        <v>2</v>
      </c>
    </row>
    <row r="11" spans="1:17" ht="18">
      <c r="A11" s="81" t="s">
        <v>95</v>
      </c>
      <c r="B11" s="81"/>
      <c r="C11" s="81"/>
      <c r="D11" s="38">
        <f t="shared" ref="D11:O11" si="1">SUM(D5:D10)</f>
        <v>3</v>
      </c>
      <c r="E11" s="38">
        <v>27</v>
      </c>
      <c r="F11" s="38">
        <v>16</v>
      </c>
      <c r="G11" s="38">
        <f t="shared" si="1"/>
        <v>3</v>
      </c>
      <c r="H11" s="39">
        <f t="shared" si="1"/>
        <v>4</v>
      </c>
      <c r="I11" s="40">
        <f t="shared" si="1"/>
        <v>1</v>
      </c>
      <c r="J11" s="38">
        <f t="shared" si="1"/>
        <v>2</v>
      </c>
      <c r="K11" s="41">
        <f t="shared" si="1"/>
        <v>0</v>
      </c>
      <c r="L11" s="39">
        <f t="shared" si="1"/>
        <v>2</v>
      </c>
      <c r="M11" s="40">
        <f t="shared" si="1"/>
        <v>2</v>
      </c>
      <c r="N11" s="38">
        <f t="shared" si="1"/>
        <v>6</v>
      </c>
      <c r="O11" s="41">
        <f t="shared" si="1"/>
        <v>2</v>
      </c>
      <c r="P11" s="39">
        <v>30</v>
      </c>
      <c r="Q11" s="40">
        <v>7</v>
      </c>
    </row>
    <row r="12" spans="1:17" ht="105" customHeight="1">
      <c r="A12" s="82" t="s">
        <v>137</v>
      </c>
      <c r="B12" s="83"/>
      <c r="C12" s="83"/>
      <c r="D12" s="83"/>
      <c r="E12" s="84"/>
      <c r="F12" s="76" t="s">
        <v>138</v>
      </c>
      <c r="G12" s="77"/>
      <c r="H12" s="76" t="s">
        <v>139</v>
      </c>
      <c r="I12" s="77"/>
      <c r="J12" s="85" t="s">
        <v>96</v>
      </c>
      <c r="K12" s="86"/>
      <c r="L12" s="80" t="s">
        <v>142</v>
      </c>
      <c r="M12" s="80"/>
      <c r="N12" s="76" t="s">
        <v>141</v>
      </c>
      <c r="O12" s="77"/>
      <c r="P12" s="78" t="s">
        <v>96</v>
      </c>
      <c r="Q12" s="79"/>
    </row>
  </sheetData>
  <mergeCells count="24">
    <mergeCell ref="A9:A10"/>
    <mergeCell ref="A1:Q1"/>
    <mergeCell ref="A2:A4"/>
    <mergeCell ref="B2:B4"/>
    <mergeCell ref="C2:C4"/>
    <mergeCell ref="D2:E2"/>
    <mergeCell ref="F2:Q2"/>
    <mergeCell ref="D3:D4"/>
    <mergeCell ref="E3:E4"/>
    <mergeCell ref="F3:G3"/>
    <mergeCell ref="H3:I3"/>
    <mergeCell ref="J3:K3"/>
    <mergeCell ref="L3:M3"/>
    <mergeCell ref="N3:O3"/>
    <mergeCell ref="P3:Q3"/>
    <mergeCell ref="A5:A8"/>
    <mergeCell ref="N12:O12"/>
    <mergeCell ref="P12:Q12"/>
    <mergeCell ref="L12:M12"/>
    <mergeCell ref="A11:C11"/>
    <mergeCell ref="A12:E12"/>
    <mergeCell ref="F12:G12"/>
    <mergeCell ref="H12:I12"/>
    <mergeCell ref="J12:K1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3"/>
  <sheetViews>
    <sheetView workbookViewId="0">
      <selection activeCell="I11" sqref="I11"/>
    </sheetView>
  </sheetViews>
  <sheetFormatPr defaultColWidth="5.5" defaultRowHeight="17.25"/>
  <cols>
    <col min="1" max="1" width="9.75" style="17" bestFit="1" customWidth="1"/>
    <col min="2" max="2" width="12.375" style="45" customWidth="1"/>
    <col min="3" max="3" width="11.875" style="45" bestFit="1" customWidth="1"/>
    <col min="4" max="4" width="9.75" style="45" bestFit="1" customWidth="1"/>
    <col min="5" max="5" width="14.125" style="45" bestFit="1" customWidth="1"/>
    <col min="6" max="6" width="9.75" style="45" bestFit="1" customWidth="1"/>
    <col min="7" max="7" width="14.5" style="45" bestFit="1" customWidth="1"/>
    <col min="8" max="8" width="9.75" style="45" bestFit="1" customWidth="1"/>
    <col min="9" max="9" width="22" style="45" bestFit="1" customWidth="1"/>
    <col min="10" max="10" width="9.75" style="45" bestFit="1" customWidth="1"/>
    <col min="11" max="11" width="7.75" style="45" bestFit="1" customWidth="1"/>
    <col min="12" max="12" width="9.75" style="45" customWidth="1"/>
    <col min="13" max="13" width="6.75" style="45" customWidth="1"/>
    <col min="14" max="14" width="8.375" style="45" customWidth="1"/>
    <col min="15" max="15" width="13.625" style="45" customWidth="1"/>
    <col min="16" max="16384" width="5.5" style="45"/>
  </cols>
  <sheetData>
    <row r="1" spans="1:15" ht="25.5" customHeight="1">
      <c r="A1" s="102" t="s">
        <v>97</v>
      </c>
      <c r="B1" s="102"/>
      <c r="C1" s="102"/>
      <c r="D1" s="102"/>
      <c r="E1" s="102"/>
      <c r="F1" s="102"/>
      <c r="G1" s="102"/>
      <c r="H1" s="102"/>
      <c r="I1" s="102"/>
      <c r="J1" s="43"/>
      <c r="K1" s="43"/>
      <c r="L1" s="43"/>
      <c r="M1" s="43"/>
      <c r="N1" s="43"/>
      <c r="O1" s="44"/>
    </row>
    <row r="2" spans="1:15" ht="22.5" customHeight="1">
      <c r="A2" s="115" t="s">
        <v>98</v>
      </c>
      <c r="B2" s="116" t="s">
        <v>99</v>
      </c>
      <c r="C2" s="116" t="s">
        <v>100</v>
      </c>
      <c r="D2" s="103" t="s">
        <v>101</v>
      </c>
      <c r="E2" s="103"/>
      <c r="F2" s="103"/>
      <c r="G2" s="103"/>
      <c r="H2" s="103"/>
      <c r="I2" s="103"/>
      <c r="J2" s="112" t="s">
        <v>102</v>
      </c>
      <c r="K2" s="112"/>
      <c r="L2" s="113" t="s">
        <v>103</v>
      </c>
      <c r="M2" s="114" t="s">
        <v>104</v>
      </c>
      <c r="N2" s="114"/>
      <c r="O2" s="114"/>
    </row>
    <row r="3" spans="1:15" ht="36">
      <c r="A3" s="115"/>
      <c r="B3" s="116"/>
      <c r="C3" s="116"/>
      <c r="D3" s="46" t="s">
        <v>105</v>
      </c>
      <c r="E3" s="47" t="s">
        <v>106</v>
      </c>
      <c r="F3" s="47" t="s">
        <v>107</v>
      </c>
      <c r="G3" s="47" t="s">
        <v>108</v>
      </c>
      <c r="H3" s="48" t="s">
        <v>109</v>
      </c>
      <c r="I3" s="49" t="s">
        <v>110</v>
      </c>
      <c r="J3" s="50" t="s">
        <v>111</v>
      </c>
      <c r="K3" s="50" t="s">
        <v>112</v>
      </c>
      <c r="L3" s="113"/>
      <c r="M3" s="51" t="s">
        <v>113</v>
      </c>
      <c r="N3" s="52" t="s">
        <v>114</v>
      </c>
      <c r="O3" s="51" t="s">
        <v>115</v>
      </c>
    </row>
    <row r="4" spans="1:15" ht="51.75" customHeight="1">
      <c r="A4" s="104" t="s">
        <v>116</v>
      </c>
      <c r="B4" s="42" t="s">
        <v>117</v>
      </c>
      <c r="C4" s="42" t="s">
        <v>118</v>
      </c>
      <c r="D4" s="53">
        <v>5</v>
      </c>
      <c r="E4" s="54">
        <v>4</v>
      </c>
      <c r="F4" s="54">
        <v>3</v>
      </c>
      <c r="G4" s="54">
        <v>0</v>
      </c>
      <c r="H4" s="55">
        <f>D4-F4</f>
        <v>2</v>
      </c>
      <c r="I4" s="56" t="s">
        <v>119</v>
      </c>
      <c r="J4" s="21">
        <v>2</v>
      </c>
      <c r="K4" s="22">
        <v>1</v>
      </c>
      <c r="L4" s="21">
        <v>1</v>
      </c>
      <c r="M4" s="19">
        <v>5</v>
      </c>
      <c r="N4" s="19">
        <v>1</v>
      </c>
      <c r="O4" s="20">
        <v>4</v>
      </c>
    </row>
    <row r="5" spans="1:15" ht="51.75">
      <c r="A5" s="105"/>
      <c r="B5" s="42" t="s">
        <v>120</v>
      </c>
      <c r="C5" s="42" t="s">
        <v>121</v>
      </c>
      <c r="D5" s="53">
        <v>2</v>
      </c>
      <c r="E5" s="54">
        <v>3</v>
      </c>
      <c r="F5" s="54">
        <v>2</v>
      </c>
      <c r="G5" s="54">
        <v>0</v>
      </c>
      <c r="H5" s="55">
        <f>D5-F5</f>
        <v>0</v>
      </c>
      <c r="I5" s="56" t="s">
        <v>122</v>
      </c>
      <c r="J5" s="21"/>
      <c r="K5" s="22"/>
      <c r="L5" s="21"/>
      <c r="M5" s="19"/>
      <c r="N5" s="19"/>
      <c r="O5" s="20"/>
    </row>
    <row r="6" spans="1:15" ht="24" customHeight="1">
      <c r="A6" s="105"/>
      <c r="B6" s="42" t="s">
        <v>123</v>
      </c>
      <c r="C6" s="42" t="s">
        <v>124</v>
      </c>
      <c r="D6" s="53">
        <v>6</v>
      </c>
      <c r="E6" s="54">
        <v>0</v>
      </c>
      <c r="F6" s="54">
        <v>0</v>
      </c>
      <c r="G6" s="54">
        <v>0</v>
      </c>
      <c r="H6" s="55">
        <f>D6-F6</f>
        <v>6</v>
      </c>
      <c r="I6" s="57" t="s">
        <v>125</v>
      </c>
      <c r="J6" s="21"/>
      <c r="K6" s="22"/>
      <c r="L6" s="21"/>
      <c r="M6" s="19"/>
      <c r="N6" s="19"/>
      <c r="O6" s="20"/>
    </row>
    <row r="7" spans="1:15" ht="24" customHeight="1">
      <c r="A7" s="105"/>
      <c r="B7" s="42" t="s">
        <v>126</v>
      </c>
      <c r="C7" s="42" t="s">
        <v>124</v>
      </c>
      <c r="D7" s="53">
        <v>1</v>
      </c>
      <c r="E7" s="54">
        <v>2</v>
      </c>
      <c r="F7" s="54">
        <v>2</v>
      </c>
      <c r="G7" s="54">
        <v>0</v>
      </c>
      <c r="H7" s="55">
        <f>D7-F7</f>
        <v>-1</v>
      </c>
      <c r="I7" s="57" t="s">
        <v>125</v>
      </c>
      <c r="J7" s="21"/>
      <c r="K7" s="22"/>
      <c r="L7" s="21"/>
      <c r="M7" s="19"/>
      <c r="N7" s="19"/>
      <c r="O7" s="20"/>
    </row>
    <row r="8" spans="1:15" ht="24" customHeight="1">
      <c r="A8" s="106"/>
      <c r="B8" s="42" t="s">
        <v>127</v>
      </c>
      <c r="C8" s="42" t="s">
        <v>124</v>
      </c>
      <c r="D8" s="53">
        <v>1</v>
      </c>
      <c r="E8" s="54">
        <v>0</v>
      </c>
      <c r="F8" s="54">
        <v>0</v>
      </c>
      <c r="G8" s="54">
        <v>0</v>
      </c>
      <c r="H8" s="55">
        <f>D8-F8</f>
        <v>1</v>
      </c>
      <c r="I8" s="57" t="s">
        <v>125</v>
      </c>
      <c r="J8" s="21"/>
      <c r="K8" s="22"/>
      <c r="L8" s="21"/>
      <c r="M8" s="19"/>
      <c r="N8" s="19"/>
      <c r="O8" s="20"/>
    </row>
    <row r="9" spans="1:15" ht="21" customHeight="1">
      <c r="A9" s="45"/>
      <c r="B9" s="107" t="s">
        <v>128</v>
      </c>
      <c r="C9" s="108"/>
      <c r="D9" s="58">
        <f>SUM(D4:D8)</f>
        <v>15</v>
      </c>
      <c r="E9" s="58">
        <f>SUM(E4:E8)</f>
        <v>9</v>
      </c>
      <c r="F9" s="58">
        <f>SUM(F4:F8)</f>
        <v>7</v>
      </c>
      <c r="G9" s="58">
        <f>SUM(G4:G8)</f>
        <v>0</v>
      </c>
      <c r="H9" s="59">
        <f>SUM(H4:H8)</f>
        <v>8</v>
      </c>
      <c r="I9" s="60" t="s">
        <v>129</v>
      </c>
      <c r="J9" s="61"/>
      <c r="K9" s="62"/>
      <c r="L9" s="61"/>
      <c r="M9" s="61"/>
      <c r="N9" s="61"/>
      <c r="O9" s="63"/>
    </row>
    <row r="10" spans="1:15" ht="110.25" customHeight="1">
      <c r="A10" s="28" t="s">
        <v>130</v>
      </c>
      <c r="B10" s="109" t="s">
        <v>130</v>
      </c>
      <c r="C10" s="109"/>
      <c r="D10" s="110" t="s">
        <v>131</v>
      </c>
      <c r="E10" s="111"/>
      <c r="F10" s="111"/>
      <c r="G10" s="111"/>
      <c r="H10" s="111"/>
      <c r="I10" s="111"/>
      <c r="J10" s="64"/>
      <c r="K10" s="64"/>
      <c r="L10" s="65"/>
      <c r="M10" s="101" t="s">
        <v>132</v>
      </c>
      <c r="N10" s="101"/>
      <c r="O10" s="101"/>
    </row>
    <row r="11" spans="1:15" ht="210" customHeight="1"/>
    <row r="152" spans="1:12" ht="18">
      <c r="A152" s="45"/>
      <c r="B152" s="45" t="s">
        <v>133</v>
      </c>
      <c r="C152" s="66" t="s">
        <v>134</v>
      </c>
      <c r="D152" s="45" t="s">
        <v>37</v>
      </c>
      <c r="E152" s="45">
        <v>49</v>
      </c>
      <c r="F152" s="45" t="s">
        <v>38</v>
      </c>
      <c r="G152" s="45">
        <v>15157679303</v>
      </c>
      <c r="I152" s="45">
        <v>15157679303</v>
      </c>
      <c r="L152" s="45">
        <v>15157679303</v>
      </c>
    </row>
    <row r="153" spans="1:12" ht="18">
      <c r="A153" s="45"/>
      <c r="C153" s="66" t="s">
        <v>135</v>
      </c>
      <c r="D153" s="45" t="s">
        <v>37</v>
      </c>
      <c r="E153" s="45">
        <v>44</v>
      </c>
      <c r="F153" s="45" t="s">
        <v>39</v>
      </c>
      <c r="G153" s="45">
        <v>15119928154</v>
      </c>
      <c r="I153" s="45">
        <v>15119928154</v>
      </c>
      <c r="L153" s="45">
        <v>15119928154</v>
      </c>
    </row>
  </sheetData>
  <mergeCells count="13">
    <mergeCell ref="M10:O10"/>
    <mergeCell ref="A1:I1"/>
    <mergeCell ref="D2:I2"/>
    <mergeCell ref="A4:A8"/>
    <mergeCell ref="B9:C9"/>
    <mergeCell ref="B10:C10"/>
    <mergeCell ref="D10:I10"/>
    <mergeCell ref="J2:K2"/>
    <mergeCell ref="L2:L3"/>
    <mergeCell ref="M2:O2"/>
    <mergeCell ref="A2:A3"/>
    <mergeCell ref="B2:B3"/>
    <mergeCell ref="C2:C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8"/>
  <sheetViews>
    <sheetView workbookViewId="0">
      <selection activeCell="I11" sqref="I11"/>
    </sheetView>
  </sheetViews>
  <sheetFormatPr defaultColWidth="5.5" defaultRowHeight="17.25"/>
  <cols>
    <col min="1" max="1" width="14.25" style="17" customWidth="1"/>
    <col min="2" max="2" width="9.625" style="16" bestFit="1" customWidth="1"/>
    <col min="3" max="3" width="11.875" style="16" bestFit="1" customWidth="1"/>
    <col min="4" max="4" width="9.625" style="16" customWidth="1"/>
    <col min="5" max="7" width="10.75" style="16" customWidth="1"/>
    <col min="8" max="8" width="9.75" style="16" bestFit="1" customWidth="1"/>
    <col min="9" max="9" width="7.75" style="16" bestFit="1" customWidth="1"/>
    <col min="10" max="10" width="9.75" style="16" customWidth="1"/>
    <col min="11" max="11" width="6.75" style="16" customWidth="1"/>
    <col min="12" max="12" width="8.375" style="16" customWidth="1"/>
    <col min="13" max="13" width="13.625" style="16" customWidth="1"/>
    <col min="14" max="16384" width="5.5" style="16"/>
  </cols>
  <sheetData>
    <row r="1" spans="1:13" ht="25.5" customHeight="1">
      <c r="A1" s="117" t="s">
        <v>40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9"/>
    </row>
    <row r="2" spans="1:13" ht="22.5" customHeight="1">
      <c r="A2" s="120" t="s">
        <v>41</v>
      </c>
      <c r="B2" s="121" t="s">
        <v>42</v>
      </c>
      <c r="C2" s="121" t="s">
        <v>43</v>
      </c>
      <c r="D2" s="122" t="s">
        <v>44</v>
      </c>
      <c r="E2" s="122"/>
      <c r="F2" s="122"/>
      <c r="G2" s="122"/>
      <c r="H2" s="112" t="s">
        <v>45</v>
      </c>
      <c r="I2" s="112"/>
      <c r="J2" s="113" t="s">
        <v>46</v>
      </c>
      <c r="K2" s="114" t="s">
        <v>47</v>
      </c>
      <c r="L2" s="114"/>
      <c r="M2" s="114"/>
    </row>
    <row r="3" spans="1:13" ht="34.5">
      <c r="A3" s="120"/>
      <c r="B3" s="121"/>
      <c r="C3" s="121"/>
      <c r="D3" s="23" t="s">
        <v>0</v>
      </c>
      <c r="E3" s="24" t="s">
        <v>48</v>
      </c>
      <c r="F3" s="24" t="s">
        <v>49</v>
      </c>
      <c r="G3" s="24" t="s">
        <v>50</v>
      </c>
      <c r="H3" s="25" t="s">
        <v>51</v>
      </c>
      <c r="I3" s="25" t="s">
        <v>52</v>
      </c>
      <c r="J3" s="113"/>
      <c r="K3" s="26" t="s">
        <v>53</v>
      </c>
      <c r="L3" s="27" t="s">
        <v>54</v>
      </c>
      <c r="M3" s="26" t="s">
        <v>55</v>
      </c>
    </row>
    <row r="4" spans="1:13" ht="49.5" customHeight="1">
      <c r="A4" s="2" t="s">
        <v>65</v>
      </c>
      <c r="B4" s="3" t="s">
        <v>56</v>
      </c>
      <c r="C4" s="3" t="s">
        <v>68</v>
      </c>
      <c r="D4" s="14">
        <v>9</v>
      </c>
      <c r="E4" s="15">
        <v>9</v>
      </c>
      <c r="F4" s="15">
        <v>6</v>
      </c>
      <c r="G4" s="15">
        <v>4</v>
      </c>
      <c r="H4" s="21">
        <v>2</v>
      </c>
      <c r="I4" s="22">
        <v>1</v>
      </c>
      <c r="J4" s="21">
        <v>1</v>
      </c>
      <c r="K4" s="19">
        <v>5</v>
      </c>
      <c r="L4" s="19">
        <v>1</v>
      </c>
      <c r="M4" s="20">
        <v>4</v>
      </c>
    </row>
    <row r="5" spans="1:13" ht="110.25" customHeight="1">
      <c r="A5" s="28" t="s">
        <v>57</v>
      </c>
      <c r="B5" s="109" t="s">
        <v>57</v>
      </c>
      <c r="C5" s="109"/>
      <c r="D5" s="101" t="s">
        <v>66</v>
      </c>
      <c r="E5" s="101"/>
      <c r="F5" s="101"/>
      <c r="G5" s="101"/>
      <c r="H5" s="101"/>
      <c r="I5" s="101"/>
      <c r="J5" s="101"/>
      <c r="K5" s="101" t="s">
        <v>67</v>
      </c>
      <c r="L5" s="101"/>
      <c r="M5" s="101"/>
    </row>
    <row r="6" spans="1:13" ht="210" customHeight="1"/>
    <row r="147" spans="1:10" ht="18">
      <c r="A147" s="16"/>
      <c r="B147" s="16" t="s">
        <v>58</v>
      </c>
      <c r="C147" s="18" t="s">
        <v>59</v>
      </c>
      <c r="D147" s="16" t="s">
        <v>60</v>
      </c>
      <c r="E147" s="16">
        <v>49</v>
      </c>
      <c r="F147" s="16" t="s">
        <v>61</v>
      </c>
      <c r="G147" s="16">
        <v>15157679303</v>
      </c>
      <c r="J147" s="16">
        <v>15157679303</v>
      </c>
    </row>
    <row r="148" spans="1:10" ht="18">
      <c r="A148" s="16"/>
      <c r="C148" s="18" t="s">
        <v>62</v>
      </c>
      <c r="D148" s="16" t="s">
        <v>63</v>
      </c>
      <c r="E148" s="16">
        <v>44</v>
      </c>
      <c r="F148" s="16" t="s">
        <v>64</v>
      </c>
      <c r="G148" s="16">
        <v>15119928154</v>
      </c>
      <c r="J148" s="16">
        <v>15119928154</v>
      </c>
    </row>
  </sheetData>
  <mergeCells count="11">
    <mergeCell ref="B5:C5"/>
    <mergeCell ref="D5:J5"/>
    <mergeCell ref="K5:M5"/>
    <mergeCell ref="A1:M1"/>
    <mergeCell ref="A2:A3"/>
    <mergeCell ref="B2:B3"/>
    <mergeCell ref="C2:C3"/>
    <mergeCell ref="D2:G2"/>
    <mergeCell ref="H2:I2"/>
    <mergeCell ref="J2:J3"/>
    <mergeCell ref="K2:M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8"/>
  <sheetViews>
    <sheetView workbookViewId="0">
      <selection activeCell="I11" sqref="I11"/>
    </sheetView>
  </sheetViews>
  <sheetFormatPr defaultRowHeight="13.5"/>
  <cols>
    <col min="1" max="1" width="13.875" style="6" customWidth="1"/>
    <col min="2" max="2" width="10.625" style="6" customWidth="1"/>
    <col min="3" max="3" width="17.375" style="6" customWidth="1"/>
    <col min="4" max="6" width="11.5" style="6" bestFit="1" customWidth="1"/>
    <col min="7" max="7" width="8.125" style="6" customWidth="1"/>
    <col min="8" max="8" width="20.625" style="6" customWidth="1"/>
    <col min="9" max="16" width="9" style="5"/>
    <col min="17" max="16384" width="9" style="6"/>
  </cols>
  <sheetData>
    <row r="1" spans="1:13" ht="30.75" customHeight="1">
      <c r="A1" s="124" t="s">
        <v>1</v>
      </c>
      <c r="B1" s="124"/>
      <c r="C1" s="124"/>
      <c r="D1" s="124"/>
      <c r="E1" s="124"/>
      <c r="F1" s="124"/>
      <c r="G1" s="124"/>
      <c r="H1" s="124"/>
      <c r="I1" s="4"/>
      <c r="J1" s="4"/>
      <c r="K1" s="4"/>
      <c r="L1" s="4"/>
      <c r="M1" s="4"/>
    </row>
    <row r="2" spans="1:13" ht="34.5" customHeight="1">
      <c r="A2" s="7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7" t="s">
        <v>8</v>
      </c>
      <c r="H2" s="7" t="s">
        <v>9</v>
      </c>
    </row>
    <row r="3" spans="1:13" ht="22.5" customHeight="1">
      <c r="A3" s="123" t="s">
        <v>10</v>
      </c>
      <c r="B3" s="7" t="s">
        <v>11</v>
      </c>
      <c r="C3" s="7">
        <v>5</v>
      </c>
      <c r="D3" s="8" t="s">
        <v>12</v>
      </c>
      <c r="E3" s="8" t="s">
        <v>12</v>
      </c>
      <c r="F3" s="8" t="s">
        <v>12</v>
      </c>
      <c r="G3" s="7">
        <f>SUM(C3:F3)</f>
        <v>5</v>
      </c>
      <c r="H3" s="9"/>
    </row>
    <row r="4" spans="1:13" ht="22.5" customHeight="1">
      <c r="A4" s="123"/>
      <c r="B4" s="7" t="s">
        <v>13</v>
      </c>
      <c r="C4" s="7">
        <v>15</v>
      </c>
      <c r="D4" s="8" t="s">
        <v>12</v>
      </c>
      <c r="E4" s="7">
        <v>3</v>
      </c>
      <c r="F4" s="8" t="s">
        <v>12</v>
      </c>
      <c r="G4" s="7">
        <f t="shared" ref="G4:G16" si="0">SUM(C4:F4)</f>
        <v>18</v>
      </c>
      <c r="H4" s="9"/>
    </row>
    <row r="5" spans="1:13" ht="22.5" customHeight="1">
      <c r="A5" s="123"/>
      <c r="B5" s="7" t="s">
        <v>14</v>
      </c>
      <c r="C5" s="7">
        <v>14</v>
      </c>
      <c r="D5" s="8" t="s">
        <v>12</v>
      </c>
      <c r="E5" s="7">
        <v>1</v>
      </c>
      <c r="F5" s="8" t="s">
        <v>12</v>
      </c>
      <c r="G5" s="7">
        <f t="shared" si="0"/>
        <v>15</v>
      </c>
      <c r="H5" s="9"/>
    </row>
    <row r="6" spans="1:13" ht="22.5" customHeight="1">
      <c r="A6" s="123" t="s">
        <v>15</v>
      </c>
      <c r="B6" s="123"/>
      <c r="C6" s="7">
        <v>6</v>
      </c>
      <c r="D6" s="8" t="s">
        <v>12</v>
      </c>
      <c r="E6" s="7">
        <v>1</v>
      </c>
      <c r="F6" s="8" t="s">
        <v>12</v>
      </c>
      <c r="G6" s="7">
        <f t="shared" si="0"/>
        <v>7</v>
      </c>
      <c r="H6" s="9"/>
    </row>
    <row r="7" spans="1:13" ht="22.5" customHeight="1">
      <c r="A7" s="123" t="s">
        <v>16</v>
      </c>
      <c r="B7" s="123"/>
      <c r="C7" s="8" t="s">
        <v>12</v>
      </c>
      <c r="D7" s="8" t="s">
        <v>12</v>
      </c>
      <c r="E7" s="7">
        <v>6</v>
      </c>
      <c r="F7" s="7">
        <v>1</v>
      </c>
      <c r="G7" s="7">
        <f t="shared" si="0"/>
        <v>7</v>
      </c>
      <c r="H7" s="9"/>
    </row>
    <row r="8" spans="1:13" ht="22.5" customHeight="1">
      <c r="A8" s="123" t="s">
        <v>17</v>
      </c>
      <c r="B8" s="123"/>
      <c r="C8" s="7">
        <v>14</v>
      </c>
      <c r="D8" s="8" t="s">
        <v>12</v>
      </c>
      <c r="E8" s="7">
        <v>2</v>
      </c>
      <c r="F8" s="8" t="s">
        <v>12</v>
      </c>
      <c r="G8" s="7">
        <f t="shared" si="0"/>
        <v>16</v>
      </c>
      <c r="H8" s="9"/>
    </row>
    <row r="9" spans="1:13" ht="22.5" customHeight="1">
      <c r="A9" s="123" t="s">
        <v>18</v>
      </c>
      <c r="B9" s="123"/>
      <c r="C9" s="8" t="s">
        <v>12</v>
      </c>
      <c r="D9" s="7">
        <v>4</v>
      </c>
      <c r="E9" s="7">
        <v>31</v>
      </c>
      <c r="F9" s="7">
        <v>12</v>
      </c>
      <c r="G9" s="7">
        <f t="shared" si="0"/>
        <v>47</v>
      </c>
      <c r="H9" s="9"/>
    </row>
    <row r="10" spans="1:13" ht="22.5" customHeight="1">
      <c r="A10" s="123" t="s">
        <v>19</v>
      </c>
      <c r="B10" s="123"/>
      <c r="C10" s="7">
        <v>10</v>
      </c>
      <c r="D10" s="8" t="s">
        <v>12</v>
      </c>
      <c r="E10" s="8" t="s">
        <v>12</v>
      </c>
      <c r="F10" s="7">
        <v>1</v>
      </c>
      <c r="G10" s="7">
        <f t="shared" si="0"/>
        <v>11</v>
      </c>
      <c r="H10" s="9"/>
    </row>
    <row r="11" spans="1:13" ht="22.5" customHeight="1">
      <c r="A11" s="123" t="s">
        <v>20</v>
      </c>
      <c r="B11" s="123"/>
      <c r="C11" s="7">
        <v>24</v>
      </c>
      <c r="D11" s="8" t="s">
        <v>12</v>
      </c>
      <c r="E11" s="10">
        <v>2</v>
      </c>
      <c r="F11" s="10">
        <v>1</v>
      </c>
      <c r="G11" s="7">
        <f t="shared" si="0"/>
        <v>27</v>
      </c>
      <c r="H11" s="9"/>
    </row>
    <row r="12" spans="1:13" ht="22.5" customHeight="1">
      <c r="A12" s="123" t="s">
        <v>21</v>
      </c>
      <c r="B12" s="123"/>
      <c r="C12" s="7">
        <v>15</v>
      </c>
      <c r="D12" s="8" t="s">
        <v>12</v>
      </c>
      <c r="E12" s="8" t="s">
        <v>12</v>
      </c>
      <c r="F12" s="8" t="s">
        <v>12</v>
      </c>
      <c r="G12" s="7">
        <f t="shared" si="0"/>
        <v>15</v>
      </c>
      <c r="H12" s="9"/>
    </row>
    <row r="13" spans="1:13" ht="22.5" customHeight="1">
      <c r="A13" s="123" t="s">
        <v>22</v>
      </c>
      <c r="B13" s="123"/>
      <c r="C13" s="7">
        <v>57</v>
      </c>
      <c r="D13" s="8" t="s">
        <v>12</v>
      </c>
      <c r="E13" s="8" t="s">
        <v>12</v>
      </c>
      <c r="F13" s="8" t="s">
        <v>12</v>
      </c>
      <c r="G13" s="7">
        <f t="shared" si="0"/>
        <v>57</v>
      </c>
      <c r="H13" s="9"/>
    </row>
    <row r="14" spans="1:13" ht="22.5" customHeight="1">
      <c r="A14" s="123" t="s">
        <v>23</v>
      </c>
      <c r="B14" s="123"/>
      <c r="C14" s="7">
        <v>10</v>
      </c>
      <c r="D14" s="8" t="s">
        <v>12</v>
      </c>
      <c r="E14" s="8" t="s">
        <v>12</v>
      </c>
      <c r="F14" s="8" t="s">
        <v>12</v>
      </c>
      <c r="G14" s="7">
        <f t="shared" si="0"/>
        <v>10</v>
      </c>
      <c r="H14" s="9"/>
    </row>
    <row r="15" spans="1:13" ht="22.5" customHeight="1">
      <c r="A15" s="123" t="s">
        <v>24</v>
      </c>
      <c r="B15" s="123"/>
      <c r="C15" s="7">
        <v>20</v>
      </c>
      <c r="D15" s="8" t="s">
        <v>12</v>
      </c>
      <c r="E15" s="8">
        <v>1</v>
      </c>
      <c r="F15" s="8" t="s">
        <v>12</v>
      </c>
      <c r="G15" s="7">
        <f t="shared" si="0"/>
        <v>21</v>
      </c>
      <c r="H15" s="9"/>
    </row>
    <row r="16" spans="1:13" ht="33.75" customHeight="1">
      <c r="A16" s="123" t="s">
        <v>25</v>
      </c>
      <c r="B16" s="123"/>
      <c r="C16" s="11">
        <v>315</v>
      </c>
      <c r="D16" s="10">
        <v>3</v>
      </c>
      <c r="E16" s="10">
        <v>1</v>
      </c>
      <c r="F16" s="8" t="s">
        <v>12</v>
      </c>
      <c r="G16" s="7">
        <f t="shared" si="0"/>
        <v>319</v>
      </c>
      <c r="H16" s="9" t="s">
        <v>26</v>
      </c>
    </row>
    <row r="17" spans="1:8" ht="27" customHeight="1">
      <c r="A17" s="123" t="s">
        <v>8</v>
      </c>
      <c r="B17" s="123"/>
      <c r="C17" s="7">
        <f>SUM(C3:C16)</f>
        <v>505</v>
      </c>
      <c r="D17" s="7">
        <f>SUM(D3:D16)</f>
        <v>7</v>
      </c>
      <c r="E17" s="7">
        <f>SUM(E3:E16)</f>
        <v>48</v>
      </c>
      <c r="F17" s="7">
        <f>SUM(F3:F16)</f>
        <v>15</v>
      </c>
      <c r="G17" s="7">
        <f>SUM(G3:G16)</f>
        <v>575</v>
      </c>
      <c r="H17" s="9"/>
    </row>
    <row r="215" spans="2:13">
      <c r="G215" s="6" t="s">
        <v>31</v>
      </c>
    </row>
    <row r="217" spans="2:13" ht="27">
      <c r="B217" s="6" t="s">
        <v>36</v>
      </c>
      <c r="C217" s="12" t="s">
        <v>32</v>
      </c>
      <c r="D217" s="6" t="s">
        <v>28</v>
      </c>
      <c r="E217" s="6">
        <v>49</v>
      </c>
      <c r="F217" s="6" t="s">
        <v>33</v>
      </c>
      <c r="G217" s="6" t="s">
        <v>34</v>
      </c>
      <c r="H217" s="6">
        <v>15157679303</v>
      </c>
      <c r="M217" s="5" t="s">
        <v>35</v>
      </c>
    </row>
    <row r="218" spans="2:13" ht="15">
      <c r="C218" s="12" t="s">
        <v>27</v>
      </c>
      <c r="D218" s="6" t="s">
        <v>28</v>
      </c>
      <c r="E218" s="6">
        <v>44</v>
      </c>
      <c r="F218" s="6" t="s">
        <v>29</v>
      </c>
      <c r="G218" s="6" t="s">
        <v>30</v>
      </c>
      <c r="H218" s="6">
        <v>15119928154</v>
      </c>
      <c r="J218" s="13">
        <v>0.375</v>
      </c>
    </row>
  </sheetData>
  <mergeCells count="14">
    <mergeCell ref="A9:B9"/>
    <mergeCell ref="A1:H1"/>
    <mergeCell ref="A3:A5"/>
    <mergeCell ref="A6:B6"/>
    <mergeCell ref="A7:B7"/>
    <mergeCell ref="A8:B8"/>
    <mergeCell ref="A16:B16"/>
    <mergeCell ref="A17:B17"/>
    <mergeCell ref="A10:B10"/>
    <mergeCell ref="A11:B11"/>
    <mergeCell ref="A12:B12"/>
    <mergeCell ref="A13:B13"/>
    <mergeCell ref="A14:B14"/>
    <mergeCell ref="A15:B15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8"/>
  <sheetViews>
    <sheetView showGridLines="0" tabSelected="1" topLeftCell="A19" workbookViewId="0">
      <selection activeCell="B31" sqref="B31"/>
    </sheetView>
  </sheetViews>
  <sheetFormatPr defaultRowHeight="17.25"/>
  <cols>
    <col min="1" max="1" width="3.125" style="69" customWidth="1"/>
    <col min="2" max="2" width="112.125" style="69" customWidth="1"/>
    <col min="3" max="3" width="61.375" style="69" customWidth="1"/>
    <col min="4" max="16384" width="9" style="69"/>
  </cols>
  <sheetData>
    <row r="1" spans="2:3" ht="9" customHeight="1"/>
    <row r="2" spans="2:3" ht="22.5">
      <c r="B2" s="72" t="s">
        <v>145</v>
      </c>
      <c r="C2" s="67"/>
    </row>
    <row r="3" spans="2:3" ht="120" customHeight="1" thickBot="1">
      <c r="B3" s="73" t="s">
        <v>167</v>
      </c>
      <c r="C3" s="67"/>
    </row>
    <row r="4" spans="2:3" ht="19.5" customHeight="1" thickTop="1">
      <c r="B4" s="74" t="s">
        <v>148</v>
      </c>
    </row>
    <row r="5" spans="2:3" ht="87" customHeight="1" thickBot="1">
      <c r="B5" s="73" t="s">
        <v>164</v>
      </c>
    </row>
    <row r="6" spans="2:3" ht="19.5" customHeight="1" thickTop="1">
      <c r="B6" s="74" t="s">
        <v>156</v>
      </c>
      <c r="C6" s="68"/>
    </row>
    <row r="7" spans="2:3" ht="19.5" customHeight="1" thickBot="1">
      <c r="B7" s="75" t="s">
        <v>146</v>
      </c>
      <c r="C7" s="67"/>
    </row>
    <row r="8" spans="2:3" ht="19.5" customHeight="1" thickTop="1">
      <c r="B8" s="74" t="s">
        <v>157</v>
      </c>
      <c r="C8" s="68"/>
    </row>
    <row r="9" spans="2:3" ht="41.25" thickBot="1">
      <c r="B9" s="73" t="s">
        <v>163</v>
      </c>
    </row>
    <row r="10" spans="2:3" ht="19.5" customHeight="1" thickTop="1">
      <c r="B10" s="74" t="s">
        <v>150</v>
      </c>
      <c r="C10"/>
    </row>
    <row r="11" spans="2:3" ht="44.25" customHeight="1" thickBot="1">
      <c r="B11" s="73" t="s">
        <v>160</v>
      </c>
      <c r="C11"/>
    </row>
    <row r="12" spans="2:3" ht="19.5" customHeight="1" thickTop="1">
      <c r="B12" s="74" t="s">
        <v>158</v>
      </c>
    </row>
    <row r="13" spans="2:3" ht="61.5" thickBot="1">
      <c r="B13" s="73" t="s">
        <v>162</v>
      </c>
    </row>
    <row r="14" spans="2:3" ht="21.75" thickTop="1">
      <c r="B14" s="74" t="s">
        <v>165</v>
      </c>
    </row>
    <row r="15" spans="2:3" ht="41.25" thickBot="1">
      <c r="B15" s="73" t="s">
        <v>166</v>
      </c>
      <c r="C15" s="71"/>
    </row>
    <row r="16" spans="2:3" ht="19.5" customHeight="1" thickTop="1">
      <c r="B16" s="74" t="s">
        <v>147</v>
      </c>
    </row>
    <row r="17" spans="2:2" ht="61.5" thickBot="1">
      <c r="B17" s="73" t="s">
        <v>161</v>
      </c>
    </row>
    <row r="18" spans="2:2" ht="19.5" customHeight="1" thickTop="1">
      <c r="B18" s="74" t="s">
        <v>151</v>
      </c>
    </row>
    <row r="19" spans="2:2" ht="44.25" customHeight="1" thickBot="1">
      <c r="B19" s="73" t="s">
        <v>159</v>
      </c>
    </row>
    <row r="20" spans="2:2" ht="19.5" customHeight="1" thickTop="1">
      <c r="B20" s="74" t="s">
        <v>154</v>
      </c>
    </row>
    <row r="21" spans="2:2" ht="66" customHeight="1" thickBot="1">
      <c r="B21" s="73" t="s">
        <v>155</v>
      </c>
    </row>
    <row r="22" spans="2:2" ht="30" customHeight="1" thickTop="1">
      <c r="B22" s="70" t="s">
        <v>144</v>
      </c>
    </row>
    <row r="23" spans="2:2" ht="23.25" customHeight="1">
      <c r="B23" s="70" t="s">
        <v>149</v>
      </c>
    </row>
    <row r="24" spans="2:2" ht="24.75" customHeight="1">
      <c r="B24" s="70" t="s">
        <v>152</v>
      </c>
    </row>
    <row r="25" spans="2:2" ht="25.5" customHeight="1">
      <c r="B25" s="70" t="s">
        <v>143</v>
      </c>
    </row>
    <row r="26" spans="2:2" ht="27.75" customHeight="1">
      <c r="B26" s="70" t="s">
        <v>168</v>
      </c>
    </row>
    <row r="27" spans="2:2" ht="30" customHeight="1">
      <c r="B27" s="70" t="s">
        <v>153</v>
      </c>
    </row>
    <row r="28" spans="2:2">
      <c r="B28" s="71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1</vt:i4>
      </vt:variant>
    </vt:vector>
  </HeadingPairs>
  <TitlesOfParts>
    <vt:vector size="6" baseType="lpstr">
      <vt:lpstr>渠道</vt:lpstr>
      <vt:lpstr>开发招聘5.6</vt:lpstr>
      <vt:lpstr>开发招聘 (2)</vt:lpstr>
      <vt:lpstr>幕僚职能招聘数据</vt:lpstr>
      <vt:lpstr>招聘宣传</vt:lpstr>
      <vt:lpstr>'开发招聘 (2)'!Print_Area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2022-02-14T05:14:22Z</dcterms:modified>
</cp:coreProperties>
</file>