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2"/>
  </bookViews>
  <sheets>
    <sheet name="9栋" sheetId="1" r:id="rId1"/>
    <sheet name="14栋" sheetId="2" r:id="rId2"/>
    <sheet name="17栋" sheetId="3" r:id="rId3"/>
  </sheets>
  <definedNames>
    <definedName name="_xlnm.Print_Area" localSheetId="1">'14栋'!$A$1:$O$14</definedName>
    <definedName name="_xlnm.Print_Area" localSheetId="2">'17栋'!$A$1:$O$56</definedName>
    <definedName name="_xlnm.Print_Area" localSheetId="0">'9栋'!$A$1:$O$17</definedName>
    <definedName name="_xlnm.Print_Titles" localSheetId="2">'17栋'!$1:$6</definedName>
  </definedNames>
  <calcPr fullCalcOnLoad="1"/>
</workbook>
</file>

<file path=xl/sharedStrings.xml><?xml version="1.0" encoding="utf-8"?>
<sst xmlns="http://schemas.openxmlformats.org/spreadsheetml/2006/main" count="347" uniqueCount="93">
  <si>
    <t>附件2</t>
  </si>
  <si>
    <t>清远市新建商品住房销售价格备案表</t>
  </si>
  <si>
    <t>房地产开发企业名称或中介服务机构名称：清远市兴海投资置业发展有限公司</t>
  </si>
  <si>
    <t>项目(楼盘)名称：清远保利花园三期9-1#、9-2#楼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</si>
  <si>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</si>
  <si>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</si>
  <si>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</si>
  <si>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</si>
  <si>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</si>
  <si>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</si>
  <si>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</si>
  <si>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</si>
  <si>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</si>
  <si>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</si>
  <si>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</si>
  <si>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</si>
  <si>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</si>
  <si>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</si>
  <si>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</si>
  <si>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9-1</t>
    </r>
    <r>
      <rPr>
        <sz val="10"/>
        <rFont val="宋体"/>
        <family val="0"/>
      </rPr>
      <t>#楼</t>
    </r>
  </si>
  <si>
    <t>1F</t>
  </si>
  <si>
    <r>
      <t>3</t>
    </r>
    <r>
      <rPr>
        <sz val="10"/>
        <rFont val="宋体"/>
        <family val="0"/>
      </rPr>
      <t>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厅</t>
    </r>
    <r>
      <rPr>
        <sz val="10"/>
        <rFont val="Times New Roman"/>
        <family val="1"/>
      </rPr>
      <t>2卫</t>
    </r>
  </si>
  <si>
    <r>
      <rPr>
        <sz val="10"/>
        <rFont val="宋体"/>
        <family val="0"/>
      </rPr>
      <t>待售</t>
    </r>
  </si>
  <si>
    <t>带装修</t>
  </si>
  <si>
    <t>9-1#楼</t>
  </si>
  <si>
    <r>
      <t>9-2</t>
    </r>
    <r>
      <rPr>
        <sz val="10"/>
        <rFont val="宋体"/>
        <family val="0"/>
      </rPr>
      <t>#楼</t>
    </r>
  </si>
  <si>
    <t>9-2#楼</t>
  </si>
  <si>
    <t>32F</t>
  </si>
  <si>
    <t>本楼栋总面积/均价</t>
  </si>
  <si>
    <t xml:space="preserve">   本栋销售住宅共5套，销售住宅总建筑面积：561.91㎡，套内面积：453.77㎡，分摊面积：108.14㎡，销售均价：6829.77元/㎡（建筑面积），8457.40元/㎡（套内建筑面积）。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</si>
  <si>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</si>
  <si>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</si>
  <si>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  骆坤</t>
  </si>
  <si>
    <t>价格举报投诉电话：12345</t>
  </si>
  <si>
    <t xml:space="preserve">     企业投诉电话：13413561112（0763-5858888）</t>
  </si>
  <si>
    <t>本表一式两份</t>
  </si>
  <si>
    <t>项目(楼盘)名称：清远保利花园三期14#楼</t>
  </si>
  <si>
    <t>14#楼</t>
  </si>
  <si>
    <t>3F</t>
  </si>
  <si>
    <r>
      <t>3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2卫</t>
    </r>
  </si>
  <si>
    <t>待售</t>
  </si>
  <si>
    <r>
      <t>带装修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</si>
  <si>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本楼栋总面积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均价</t>
    </r>
  </si>
  <si>
    <r>
      <t xml:space="preserve">   本栋销售住宅共1套，销售住宅总建筑面积：120.33㎡，套内面积：93.75㎡，分摊面积：26.58㎡，销售均价：6829.82</t>
    </r>
    <r>
      <rPr>
        <sz val="11"/>
        <rFont val="宋体"/>
        <family val="0"/>
      </rPr>
      <t>元/㎡（建筑面积），</t>
    </r>
    <r>
      <rPr>
        <sz val="11"/>
        <rFont val="宋体"/>
        <family val="0"/>
      </rPr>
      <t>8766.21</t>
    </r>
    <r>
      <rPr>
        <sz val="11"/>
        <rFont val="宋体"/>
        <family val="0"/>
      </rPr>
      <t>元/㎡（套内建筑面积）。</t>
    </r>
  </si>
  <si>
    <t>项目(楼盘)名称：清远保利花园三期17-1#、17-2#楼</t>
  </si>
  <si>
    <t>三期17栋-2</t>
  </si>
  <si>
    <t>3+1房二厅</t>
  </si>
  <si>
    <t>三房二厅</t>
  </si>
  <si>
    <t>三期17栋-1</t>
  </si>
  <si>
    <t>1401</t>
  </si>
  <si>
    <t>1402</t>
  </si>
  <si>
    <t>202</t>
  </si>
  <si>
    <t>14</t>
  </si>
  <si>
    <t>203</t>
  </si>
  <si>
    <t>204</t>
  </si>
  <si>
    <t>2</t>
  </si>
  <si>
    <t>2703</t>
  </si>
  <si>
    <t>303</t>
  </si>
  <si>
    <t>1002</t>
  </si>
  <si>
    <t>27</t>
  </si>
  <si>
    <t>3</t>
  </si>
  <si>
    <t>1602</t>
  </si>
  <si>
    <t>10</t>
  </si>
  <si>
    <t>1802</t>
  </si>
  <si>
    <t>1803</t>
  </si>
  <si>
    <t>16</t>
  </si>
  <si>
    <t>2002</t>
  </si>
  <si>
    <t>18</t>
  </si>
  <si>
    <t>201</t>
  </si>
  <si>
    <t>20</t>
  </si>
  <si>
    <t>2202</t>
  </si>
  <si>
    <t>2302</t>
  </si>
  <si>
    <t>2402</t>
  </si>
  <si>
    <t>22</t>
  </si>
  <si>
    <t>2403</t>
  </si>
  <si>
    <t>23</t>
  </si>
  <si>
    <t>302</t>
  </si>
  <si>
    <t>24</t>
  </si>
  <si>
    <t>3102</t>
  </si>
  <si>
    <t>28</t>
  </si>
  <si>
    <t>3302</t>
  </si>
  <si>
    <t>3303</t>
  </si>
  <si>
    <t>3304</t>
  </si>
  <si>
    <t>31</t>
  </si>
  <si>
    <t>402</t>
  </si>
  <si>
    <t>33</t>
  </si>
  <si>
    <t>502</t>
  </si>
  <si>
    <t>801</t>
  </si>
  <si>
    <t>802</t>
  </si>
  <si>
    <t>4</t>
  </si>
  <si>
    <t>5</t>
  </si>
  <si>
    <t>8</t>
  </si>
  <si>
    <r>
      <t xml:space="preserve">   本栋销售住宅共44</t>
    </r>
    <r>
      <rPr>
        <sz val="11"/>
        <rFont val="宋体"/>
        <family val="0"/>
      </rPr>
      <t>套，销售住宅总建筑面积：</t>
    </r>
    <r>
      <rPr>
        <sz val="11"/>
        <rFont val="宋体"/>
        <family val="0"/>
      </rPr>
      <t>5085.99</t>
    </r>
    <r>
      <rPr>
        <sz val="11"/>
        <rFont val="宋体"/>
        <family val="0"/>
      </rPr>
      <t>㎡，套内面积：</t>
    </r>
    <r>
      <rPr>
        <sz val="11"/>
        <rFont val="宋体"/>
        <family val="0"/>
      </rPr>
      <t>3855.92</t>
    </r>
    <r>
      <rPr>
        <sz val="11"/>
        <rFont val="宋体"/>
        <family val="0"/>
      </rPr>
      <t>㎡，分摊面积：</t>
    </r>
    <r>
      <rPr>
        <sz val="11"/>
        <rFont val="宋体"/>
        <family val="0"/>
      </rPr>
      <t>1230.07</t>
    </r>
    <r>
      <rPr>
        <sz val="11"/>
        <rFont val="宋体"/>
        <family val="0"/>
      </rPr>
      <t>㎡，销售均价：</t>
    </r>
    <r>
      <rPr>
        <sz val="11"/>
        <rFont val="宋体"/>
        <family val="0"/>
      </rPr>
      <t>6957.26</t>
    </r>
    <r>
      <rPr>
        <sz val="11"/>
        <rFont val="宋体"/>
        <family val="0"/>
      </rPr>
      <t>元/㎡（建筑面积），</t>
    </r>
    <r>
      <rPr>
        <sz val="11"/>
        <rFont val="宋体"/>
        <family val="0"/>
      </rPr>
      <t>9176.69</t>
    </r>
    <r>
      <rPr>
        <sz val="11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</si>
</sst>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Protection="0">
      <alignment vertical="center"/>
    </xf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Protection="0">
      <alignment vertical="center"/>
    </xf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0" fillId="7" borderId="0" applyNumberFormat="0" applyBorder="0" applyAlignment="0" applyProtection="0"/>
    <xf numFmtId="0" fontId="22" fillId="0" borderId="5" applyNumberFormat="0" applyFill="0" applyAlignment="0" applyProtection="0"/>
    <xf numFmtId="0" fontId="10" fillId="8" borderId="0" applyNumberFormat="0" applyBorder="0" applyAlignment="0" applyProtection="0"/>
    <xf numFmtId="0" fontId="20" fillId="4" borderId="6" applyNumberFormat="0" applyAlignment="0" applyProtection="0"/>
    <xf numFmtId="0" fontId="13" fillId="4" borderId="1" applyNumberFormat="0" applyAlignment="0" applyProtection="0"/>
    <xf numFmtId="0" fontId="9" fillId="9" borderId="7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4" fillId="10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7" fillId="0" borderId="0" applyProtection="0">
      <alignment vertical="center"/>
    </xf>
  </cellStyleXfs>
  <cellXfs count="5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5" fillId="18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176" fontId="5" fillId="2" borderId="12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vertical="center" wrapText="1"/>
    </xf>
    <xf numFmtId="0" fontId="3" fillId="2" borderId="16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76" fontId="5" fillId="18" borderId="11" xfId="0" applyNumberFormat="1" applyFont="1" applyFill="1" applyBorder="1" applyAlignment="1">
      <alignment horizontal="center" vertical="center"/>
    </xf>
    <xf numFmtId="177" fontId="5" fillId="18" borderId="11" xfId="0" applyNumberFormat="1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176" fontId="5" fillId="18" borderId="12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vertical="center"/>
    </xf>
    <xf numFmtId="0" fontId="0" fillId="18" borderId="0" xfId="0" applyNumberFormat="1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176" fontId="6" fillId="18" borderId="11" xfId="0" applyNumberFormat="1" applyFont="1" applyFill="1" applyBorder="1" applyAlignment="1">
      <alignment horizontal="center" vertical="center"/>
    </xf>
    <xf numFmtId="0" fontId="0" fillId="18" borderId="11" xfId="0" applyFill="1" applyBorder="1" applyAlignment="1">
      <alignment vertical="center"/>
    </xf>
    <xf numFmtId="176" fontId="3" fillId="18" borderId="11" xfId="0" applyNumberFormat="1" applyFont="1" applyFill="1" applyBorder="1" applyAlignment="1">
      <alignment horizontal="center" vertical="center"/>
    </xf>
    <xf numFmtId="2" fontId="6" fillId="18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SheetLayoutView="100" workbookViewId="0" topLeftCell="A1">
      <selection activeCell="F17" sqref="F17:J17"/>
    </sheetView>
  </sheetViews>
  <sheetFormatPr defaultColWidth="8.75390625" defaultRowHeight="14.25"/>
  <cols>
    <col min="8" max="8" width="11.25390625" style="0" customWidth="1"/>
    <col min="10" max="10" width="13.125" style="0" customWidth="1"/>
    <col min="11" max="11" width="13.625" style="0" customWidth="1"/>
    <col min="12" max="12" width="10.75390625" style="0" customWidth="1"/>
    <col min="15" max="15" width="19.50390625" style="0" customWidth="1"/>
  </cols>
  <sheetData>
    <row r="1" ht="17.25" customHeight="1">
      <c r="A1" t="s">
        <v>0</v>
      </c>
    </row>
    <row r="2" ht="17.25" customHeight="1"/>
    <row r="3" spans="1:15" ht="39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1" customHeight="1">
      <c r="A4" s="4" t="s">
        <v>2</v>
      </c>
      <c r="B4" s="4"/>
      <c r="C4" s="4"/>
      <c r="D4" s="4"/>
      <c r="E4" s="4"/>
      <c r="F4" s="4"/>
      <c r="G4" s="5"/>
      <c r="H4" s="5"/>
      <c r="I4" s="54" t="s">
        <v>3</v>
      </c>
      <c r="J4" s="16"/>
      <c r="K4" s="17"/>
      <c r="L4" s="17"/>
      <c r="M4" s="4"/>
      <c r="N4" s="4"/>
      <c r="O4" s="4"/>
    </row>
    <row r="5" spans="1:15" ht="14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18" t="s">
        <v>12</v>
      </c>
      <c r="J5" s="7" t="s">
        <v>13</v>
      </c>
      <c r="K5" s="7" t="s">
        <v>14</v>
      </c>
      <c r="L5" s="18" t="s">
        <v>15</v>
      </c>
      <c r="M5" s="18" t="s">
        <v>16</v>
      </c>
      <c r="N5" s="7" t="s">
        <v>17</v>
      </c>
      <c r="O5" s="6" t="s">
        <v>18</v>
      </c>
    </row>
    <row r="6" spans="1:15" ht="30" customHeight="1">
      <c r="A6" s="6"/>
      <c r="B6" s="7"/>
      <c r="C6" s="7"/>
      <c r="D6" s="7"/>
      <c r="E6" s="7"/>
      <c r="F6" s="7"/>
      <c r="G6" s="7"/>
      <c r="H6" s="7"/>
      <c r="I6" s="19"/>
      <c r="J6" s="7"/>
      <c r="K6" s="7"/>
      <c r="L6" s="19"/>
      <c r="M6" s="19"/>
      <c r="N6" s="7"/>
      <c r="O6" s="6"/>
    </row>
    <row r="7" spans="1:15" s="30" customFormat="1" ht="27.75" customHeight="1">
      <c r="A7" s="31">
        <v>1</v>
      </c>
      <c r="B7" s="53" t="s">
        <v>19</v>
      </c>
      <c r="C7" s="53">
        <v>101</v>
      </c>
      <c r="D7" s="53" t="s">
        <v>20</v>
      </c>
      <c r="E7" s="53" t="s">
        <v>21</v>
      </c>
      <c r="F7" s="53">
        <v>2.9</v>
      </c>
      <c r="G7" s="53">
        <v>120.23</v>
      </c>
      <c r="H7" s="53">
        <f>G7-I7</f>
        <v>22.760000000000005</v>
      </c>
      <c r="I7" s="53">
        <v>97.47</v>
      </c>
      <c r="J7" s="55">
        <f aca="true" t="shared" si="0" ref="J7:J12">L7/G7</f>
        <v>7051.285691642432</v>
      </c>
      <c r="K7" s="55">
        <f aca="true" t="shared" si="1" ref="K7:K12">L7/I7</f>
        <v>8697.815519710368</v>
      </c>
      <c r="L7" s="55">
        <v>847776.0787061696</v>
      </c>
      <c r="M7" s="56"/>
      <c r="N7" s="55" t="s">
        <v>22</v>
      </c>
      <c r="O7" s="57" t="s">
        <v>23</v>
      </c>
    </row>
    <row r="8" spans="1:15" s="30" customFormat="1" ht="27.75" customHeight="1">
      <c r="A8" s="31">
        <v>2</v>
      </c>
      <c r="B8" s="53" t="s">
        <v>24</v>
      </c>
      <c r="C8" s="53">
        <v>102</v>
      </c>
      <c r="D8" s="53" t="s">
        <v>20</v>
      </c>
      <c r="E8" s="53" t="s">
        <v>21</v>
      </c>
      <c r="F8" s="53">
        <v>2.9</v>
      </c>
      <c r="G8" s="53">
        <v>120.23</v>
      </c>
      <c r="H8" s="53">
        <f>G8-I8</f>
        <v>22.760000000000005</v>
      </c>
      <c r="I8" s="53">
        <v>97.47</v>
      </c>
      <c r="J8" s="55">
        <f t="shared" si="0"/>
        <v>6875.0035493513715</v>
      </c>
      <c r="K8" s="55">
        <f t="shared" si="1"/>
        <v>8480.37013171761</v>
      </c>
      <c r="L8" s="55">
        <v>826581.6767385154</v>
      </c>
      <c r="M8" s="56"/>
      <c r="N8" s="55" t="s">
        <v>22</v>
      </c>
      <c r="O8" s="57" t="s">
        <v>23</v>
      </c>
    </row>
    <row r="9" spans="1:15" s="30" customFormat="1" ht="27.75" customHeight="1">
      <c r="A9" s="31">
        <v>3</v>
      </c>
      <c r="B9" s="53" t="s">
        <v>25</v>
      </c>
      <c r="C9" s="53">
        <v>101</v>
      </c>
      <c r="D9" s="53" t="s">
        <v>20</v>
      </c>
      <c r="E9" s="53" t="s">
        <v>21</v>
      </c>
      <c r="F9" s="53">
        <v>2.9</v>
      </c>
      <c r="G9" s="53">
        <v>112.74</v>
      </c>
      <c r="H9" s="53">
        <f>G9-I9</f>
        <v>21.959999999999994</v>
      </c>
      <c r="I9" s="53">
        <v>90.78</v>
      </c>
      <c r="J9" s="55">
        <f t="shared" si="0"/>
        <v>6765.068784765565</v>
      </c>
      <c r="K9" s="55">
        <f t="shared" si="1"/>
        <v>8401.562621661928</v>
      </c>
      <c r="L9" s="55">
        <v>762693.8547944698</v>
      </c>
      <c r="M9" s="56"/>
      <c r="N9" s="55" t="s">
        <v>22</v>
      </c>
      <c r="O9" s="57" t="s">
        <v>23</v>
      </c>
    </row>
    <row r="10" spans="1:15" s="30" customFormat="1" ht="27.75" customHeight="1">
      <c r="A10" s="31">
        <v>4</v>
      </c>
      <c r="B10" s="53" t="s">
        <v>26</v>
      </c>
      <c r="C10" s="53">
        <v>104</v>
      </c>
      <c r="D10" s="53" t="s">
        <v>20</v>
      </c>
      <c r="E10" s="53" t="s">
        <v>21</v>
      </c>
      <c r="F10" s="53">
        <v>2.9</v>
      </c>
      <c r="G10" s="53">
        <v>112.06</v>
      </c>
      <c r="H10" s="53">
        <f>G10-I10</f>
        <v>21.83</v>
      </c>
      <c r="I10" s="53">
        <v>90.23</v>
      </c>
      <c r="J10" s="55">
        <f t="shared" si="0"/>
        <v>6715.511027527257</v>
      </c>
      <c r="K10" s="55">
        <f t="shared" si="1"/>
        <v>8340.243441701257</v>
      </c>
      <c r="L10" s="55">
        <v>752540.1657447044</v>
      </c>
      <c r="M10" s="56"/>
      <c r="N10" s="55" t="s">
        <v>22</v>
      </c>
      <c r="O10" s="57" t="s">
        <v>23</v>
      </c>
    </row>
    <row r="11" spans="1:15" s="30" customFormat="1" ht="27.75" customHeight="1">
      <c r="A11" s="31">
        <v>5</v>
      </c>
      <c r="B11" s="53" t="s">
        <v>26</v>
      </c>
      <c r="C11" s="53">
        <v>3202</v>
      </c>
      <c r="D11" s="53" t="s">
        <v>27</v>
      </c>
      <c r="E11" s="53" t="s">
        <v>21</v>
      </c>
      <c r="F11" s="53">
        <v>2.9</v>
      </c>
      <c r="G11" s="53">
        <v>96.65</v>
      </c>
      <c r="H11" s="53">
        <f>G11-I11</f>
        <v>18.830000000000013</v>
      </c>
      <c r="I11" s="53">
        <v>77.82</v>
      </c>
      <c r="J11" s="55">
        <f t="shared" si="0"/>
        <v>6705.884018163629</v>
      </c>
      <c r="K11" s="55">
        <f t="shared" si="1"/>
        <v>8328.497691538356</v>
      </c>
      <c r="L11" s="55">
        <v>648123.6903555148</v>
      </c>
      <c r="M11" s="56"/>
      <c r="N11" s="55" t="s">
        <v>22</v>
      </c>
      <c r="O11" s="57" t="s">
        <v>23</v>
      </c>
    </row>
    <row r="12" spans="1:15" s="52" customFormat="1" ht="34.5" customHeight="1">
      <c r="A12" s="31" t="s">
        <v>28</v>
      </c>
      <c r="B12" s="31"/>
      <c r="C12" s="31"/>
      <c r="D12" s="31"/>
      <c r="E12" s="31"/>
      <c r="F12" s="31"/>
      <c r="G12" s="53">
        <f>SUM(G7:G11)</f>
        <v>561.91</v>
      </c>
      <c r="H12" s="53">
        <f>SUM(H7:H11)</f>
        <v>108.14000000000001</v>
      </c>
      <c r="I12" s="53">
        <f>SUM(I7:I11)</f>
        <v>453.77000000000004</v>
      </c>
      <c r="J12" s="58">
        <f t="shared" si="0"/>
        <v>6829.768942249424</v>
      </c>
      <c r="K12" s="58">
        <f t="shared" si="1"/>
        <v>8457.402354363165</v>
      </c>
      <c r="L12" s="55">
        <f>SUM(L7:L11)</f>
        <v>3837715.4663393735</v>
      </c>
      <c r="M12" s="55"/>
      <c r="N12" s="55"/>
      <c r="O12" s="55"/>
    </row>
    <row r="13" spans="1:15" s="2" customFormat="1" ht="36" customHeight="1">
      <c r="A13" s="36" t="s">
        <v>29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s="2" customFormat="1" ht="66" customHeight="1">
      <c r="A14" s="37" t="s">
        <v>30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s="2" customFormat="1" ht="20.25" customHeight="1">
      <c r="A15" s="38" t="s">
        <v>31</v>
      </c>
      <c r="B15" s="38"/>
      <c r="C15" s="38"/>
      <c r="D15" s="38"/>
      <c r="E15" s="38"/>
      <c r="F15" s="38"/>
      <c r="G15" s="39"/>
      <c r="H15" s="39"/>
      <c r="I15" s="39"/>
      <c r="J15" s="39"/>
      <c r="K15" s="39" t="s">
        <v>32</v>
      </c>
      <c r="L15" s="39"/>
      <c r="M15" s="38"/>
      <c r="N15" s="50"/>
      <c r="O15" s="50"/>
    </row>
    <row r="16" spans="1:14" s="2" customFormat="1" ht="18" customHeight="1">
      <c r="A16" s="38" t="s">
        <v>33</v>
      </c>
      <c r="B16" s="38"/>
      <c r="C16" s="38"/>
      <c r="D16" s="38"/>
      <c r="E16" s="38"/>
      <c r="F16" s="38"/>
      <c r="G16" s="38"/>
      <c r="H16" s="38"/>
      <c r="I16" s="38"/>
      <c r="J16" s="38"/>
      <c r="K16" s="51" t="s">
        <v>34</v>
      </c>
      <c r="L16" s="51"/>
      <c r="M16" s="51"/>
      <c r="N16" s="51"/>
    </row>
    <row r="17" spans="1:13" s="2" customFormat="1" ht="16.5" customHeight="1">
      <c r="A17" s="38" t="s">
        <v>35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</sheetData>
  <sheetProtection/>
  <mergeCells count="26">
    <mergeCell ref="A3:O3"/>
    <mergeCell ref="A12:F12"/>
    <mergeCell ref="A13:O13"/>
    <mergeCell ref="A14:O14"/>
    <mergeCell ref="A15:E15"/>
    <mergeCell ref="K15:L15"/>
    <mergeCell ref="A16:E16"/>
    <mergeCell ref="F16:J16"/>
    <mergeCell ref="A17:E17"/>
    <mergeCell ref="F17:J17"/>
    <mergeCell ref="K17:M1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4">
      <selection activeCell="A10" sqref="A10:O10"/>
    </sheetView>
  </sheetViews>
  <sheetFormatPr defaultColWidth="8.75390625" defaultRowHeight="14.25"/>
  <cols>
    <col min="1" max="1" width="5.00390625" style="0" customWidth="1"/>
    <col min="5" max="5" width="10.00390625" style="0" customWidth="1"/>
    <col min="8" max="8" width="10.375" style="0" customWidth="1"/>
    <col min="10" max="10" width="12.625" style="0" customWidth="1"/>
    <col min="11" max="11" width="11.375" style="0" customWidth="1"/>
    <col min="12" max="12" width="9.75390625" style="0" bestFit="1" customWidth="1"/>
    <col min="14" max="14" width="11.25390625" style="0" bestFit="1" customWidth="1"/>
    <col min="15" max="15" width="19.25390625" style="0" customWidth="1"/>
  </cols>
  <sheetData>
    <row r="1" ht="14.25">
      <c r="A1" t="s">
        <v>0</v>
      </c>
    </row>
    <row r="3" spans="1:15" ht="25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9.25" customHeight="1">
      <c r="A4" s="4" t="s">
        <v>2</v>
      </c>
      <c r="B4" s="4"/>
      <c r="C4" s="4"/>
      <c r="D4" s="4"/>
      <c r="E4" s="4"/>
      <c r="F4" s="4"/>
      <c r="G4" s="5"/>
      <c r="H4" s="5"/>
      <c r="I4" s="5" t="s">
        <v>36</v>
      </c>
      <c r="J4" s="16"/>
      <c r="K4" s="16"/>
      <c r="L4" s="17"/>
      <c r="M4" s="4"/>
      <c r="N4" s="4"/>
      <c r="O4" s="4"/>
    </row>
    <row r="5" spans="1:15" ht="14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18" t="s">
        <v>12</v>
      </c>
      <c r="J5" s="7" t="s">
        <v>13</v>
      </c>
      <c r="K5" s="7" t="s">
        <v>14</v>
      </c>
      <c r="L5" s="18" t="s">
        <v>15</v>
      </c>
      <c r="M5" s="18" t="s">
        <v>16</v>
      </c>
      <c r="N5" s="7" t="s">
        <v>17</v>
      </c>
      <c r="O5" s="6" t="s">
        <v>18</v>
      </c>
    </row>
    <row r="6" spans="1:15" ht="33" customHeight="1">
      <c r="A6" s="6"/>
      <c r="B6" s="7"/>
      <c r="C6" s="7"/>
      <c r="D6" s="7"/>
      <c r="E6" s="7"/>
      <c r="F6" s="7"/>
      <c r="G6" s="7"/>
      <c r="H6" s="7"/>
      <c r="I6" s="19"/>
      <c r="J6" s="7"/>
      <c r="K6" s="7"/>
      <c r="L6" s="19"/>
      <c r="M6" s="19"/>
      <c r="N6" s="7"/>
      <c r="O6" s="6"/>
    </row>
    <row r="7" spans="1:15" s="30" customFormat="1" ht="64.5" customHeight="1">
      <c r="A7" s="31">
        <v>1</v>
      </c>
      <c r="B7" s="31" t="s">
        <v>37</v>
      </c>
      <c r="C7" s="31">
        <v>301</v>
      </c>
      <c r="D7" s="31" t="s">
        <v>38</v>
      </c>
      <c r="E7" s="31" t="s">
        <v>39</v>
      </c>
      <c r="F7" s="31">
        <v>2.9</v>
      </c>
      <c r="G7" s="31">
        <v>120.33</v>
      </c>
      <c r="H7" s="31">
        <f>G7-I7</f>
        <v>26.58</v>
      </c>
      <c r="I7" s="31">
        <v>93.75</v>
      </c>
      <c r="J7" s="40">
        <f>L7/G7</f>
        <v>6829.8226389058</v>
      </c>
      <c r="K7" s="40">
        <f>L7/I7</f>
        <v>8766.213953488372</v>
      </c>
      <c r="L7" s="40">
        <v>821832.5581395349</v>
      </c>
      <c r="M7" s="41"/>
      <c r="N7" s="42" t="s">
        <v>40</v>
      </c>
      <c r="O7" s="43" t="s">
        <v>41</v>
      </c>
    </row>
    <row r="8" spans="1:15" s="2" customFormat="1" ht="24" customHeight="1">
      <c r="A8" s="32" t="s">
        <v>42</v>
      </c>
      <c r="B8" s="33"/>
      <c r="C8" s="33"/>
      <c r="D8" s="33"/>
      <c r="E8" s="33"/>
      <c r="F8" s="33"/>
      <c r="G8" s="34">
        <f aca="true" t="shared" si="0" ref="G8:L8">SUM(G7:G7)</f>
        <v>120.33</v>
      </c>
      <c r="H8" s="35">
        <f t="shared" si="0"/>
        <v>26.58</v>
      </c>
      <c r="I8" s="35">
        <f t="shared" si="0"/>
        <v>93.75</v>
      </c>
      <c r="J8" s="44">
        <f t="shared" si="0"/>
        <v>6829.8226389058</v>
      </c>
      <c r="K8" s="45">
        <f t="shared" si="0"/>
        <v>8766.213953488372</v>
      </c>
      <c r="L8" s="46">
        <f t="shared" si="0"/>
        <v>821832.5581395349</v>
      </c>
      <c r="M8" s="47"/>
      <c r="N8" s="48"/>
      <c r="O8" s="49"/>
    </row>
    <row r="9" spans="1:15" s="2" customFormat="1" ht="37.5" customHeight="1">
      <c r="A9" s="36" t="s">
        <v>43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s="2" customFormat="1" ht="66" customHeight="1">
      <c r="A10" s="37" t="s">
        <v>30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s="2" customFormat="1" ht="20.25" customHeight="1">
      <c r="A11" s="38" t="s">
        <v>31</v>
      </c>
      <c r="B11" s="38"/>
      <c r="C11" s="38"/>
      <c r="D11" s="38"/>
      <c r="E11" s="38"/>
      <c r="F11" s="38"/>
      <c r="G11" s="38"/>
      <c r="H11" s="39"/>
      <c r="I11" s="39"/>
      <c r="J11" s="39"/>
      <c r="K11" s="39"/>
      <c r="L11" s="39" t="s">
        <v>32</v>
      </c>
      <c r="M11" s="39"/>
      <c r="N11" s="38"/>
      <c r="O11" s="50"/>
    </row>
    <row r="12" spans="1:15" s="2" customFormat="1" ht="18" customHeight="1">
      <c r="A12" s="38" t="s">
        <v>33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51" t="s">
        <v>34</v>
      </c>
      <c r="M12" s="51"/>
      <c r="N12" s="51"/>
      <c r="O12" s="51"/>
    </row>
    <row r="13" spans="1:14" s="2" customFormat="1" ht="16.5" customHeight="1">
      <c r="A13" s="38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</sheetData>
  <sheetProtection/>
  <mergeCells count="26">
    <mergeCell ref="A3:O3"/>
    <mergeCell ref="A8:F8"/>
    <mergeCell ref="A9:O9"/>
    <mergeCell ref="A10:O10"/>
    <mergeCell ref="A11:F11"/>
    <mergeCell ref="L11:M11"/>
    <mergeCell ref="A12:F12"/>
    <mergeCell ref="G12:K12"/>
    <mergeCell ref="A13:F13"/>
    <mergeCell ref="G13:K13"/>
    <mergeCell ref="L13:N1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K10" sqref="K10"/>
    </sheetView>
  </sheetViews>
  <sheetFormatPr defaultColWidth="8.75390625" defaultRowHeight="14.25"/>
  <cols>
    <col min="1" max="1" width="5.75390625" style="0" customWidth="1"/>
    <col min="8" max="8" width="12.75390625" style="0" customWidth="1"/>
    <col min="10" max="10" width="14.50390625" style="0" customWidth="1"/>
    <col min="11" max="11" width="12.625" style="0" customWidth="1"/>
    <col min="12" max="12" width="13.625" style="0" customWidth="1"/>
    <col min="13" max="13" width="11.75390625" style="0" customWidth="1"/>
    <col min="15" max="15" width="19.25390625" style="0" customWidth="1"/>
  </cols>
  <sheetData>
    <row r="1" ht="14.25">
      <c r="A1" t="s">
        <v>0</v>
      </c>
    </row>
    <row r="3" spans="1:15" ht="25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4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16"/>
      <c r="K4" s="16"/>
      <c r="L4" s="17" t="s">
        <v>44</v>
      </c>
      <c r="M4" s="4"/>
      <c r="N4" s="4"/>
      <c r="O4" s="4"/>
    </row>
    <row r="5" spans="1:15" ht="14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18" t="s">
        <v>12</v>
      </c>
      <c r="J5" s="7" t="s">
        <v>13</v>
      </c>
      <c r="K5" s="7" t="s">
        <v>14</v>
      </c>
      <c r="L5" s="18" t="s">
        <v>15</v>
      </c>
      <c r="M5" s="18" t="s">
        <v>16</v>
      </c>
      <c r="N5" s="7" t="s">
        <v>17</v>
      </c>
      <c r="O5" s="6" t="s">
        <v>18</v>
      </c>
    </row>
    <row r="6" spans="1:15" ht="31.5" customHeight="1">
      <c r="A6" s="6"/>
      <c r="B6" s="7"/>
      <c r="C6" s="7"/>
      <c r="D6" s="7"/>
      <c r="E6" s="7"/>
      <c r="F6" s="7"/>
      <c r="G6" s="7"/>
      <c r="H6" s="7"/>
      <c r="I6" s="19"/>
      <c r="J6" s="7"/>
      <c r="K6" s="7"/>
      <c r="L6" s="19"/>
      <c r="M6" s="19"/>
      <c r="N6" s="7"/>
      <c r="O6" s="6"/>
    </row>
    <row r="7" spans="1:15" s="1" customFormat="1" ht="15.75" customHeight="1">
      <c r="A7" s="8">
        <v>1</v>
      </c>
      <c r="B7" s="9" t="s">
        <v>45</v>
      </c>
      <c r="C7" s="9">
        <v>3301</v>
      </c>
      <c r="D7" s="9">
        <v>33</v>
      </c>
      <c r="E7" s="9" t="s">
        <v>46</v>
      </c>
      <c r="F7" s="9">
        <v>2.9</v>
      </c>
      <c r="G7" s="9">
        <v>135.39</v>
      </c>
      <c r="H7" s="9">
        <v>32.749999999999986</v>
      </c>
      <c r="I7" s="9">
        <v>102.64</v>
      </c>
      <c r="J7" s="20">
        <f aca="true" t="shared" si="0" ref="J7:J51">L7/G7</f>
        <v>6303.994751919386</v>
      </c>
      <c r="K7" s="20">
        <f aca="true" t="shared" si="1" ref="K7:K51">L7/I7</f>
        <v>8315.450598814941</v>
      </c>
      <c r="L7" s="20">
        <v>853497.8494623655</v>
      </c>
      <c r="M7" s="21"/>
      <c r="N7" s="22" t="s">
        <v>40</v>
      </c>
      <c r="O7" s="23" t="s">
        <v>23</v>
      </c>
    </row>
    <row r="8" spans="1:15" s="1" customFormat="1" ht="15.75" customHeight="1">
      <c r="A8" s="8">
        <v>2</v>
      </c>
      <c r="B8" s="9" t="s">
        <v>45</v>
      </c>
      <c r="C8" s="9">
        <v>2902</v>
      </c>
      <c r="D8" s="9">
        <v>29</v>
      </c>
      <c r="E8" s="9" t="s">
        <v>47</v>
      </c>
      <c r="F8" s="9">
        <v>2.9</v>
      </c>
      <c r="G8" s="9">
        <v>111.35</v>
      </c>
      <c r="H8" s="9">
        <v>26.929999999999993</v>
      </c>
      <c r="I8" s="9">
        <v>84.42</v>
      </c>
      <c r="J8" s="20">
        <f t="shared" si="0"/>
        <v>7174.0418531316645</v>
      </c>
      <c r="K8" s="20">
        <f t="shared" si="1"/>
        <v>9462.562903887832</v>
      </c>
      <c r="L8" s="20">
        <v>798829.5603462108</v>
      </c>
      <c r="M8" s="21"/>
      <c r="N8" s="22" t="s">
        <v>40</v>
      </c>
      <c r="O8" s="23" t="s">
        <v>23</v>
      </c>
    </row>
    <row r="9" spans="1:15" s="1" customFormat="1" ht="15.75" customHeight="1">
      <c r="A9" s="8">
        <v>3</v>
      </c>
      <c r="B9" s="9" t="s">
        <v>45</v>
      </c>
      <c r="C9" s="9">
        <v>204</v>
      </c>
      <c r="D9" s="9">
        <v>2</v>
      </c>
      <c r="E9" s="9" t="s">
        <v>46</v>
      </c>
      <c r="F9" s="9">
        <v>2.9</v>
      </c>
      <c r="G9" s="9">
        <v>133.96</v>
      </c>
      <c r="H9" s="9">
        <v>32.400000000000006</v>
      </c>
      <c r="I9" s="9">
        <v>101.56</v>
      </c>
      <c r="J9" s="20">
        <f t="shared" si="0"/>
        <v>6501.79370178897</v>
      </c>
      <c r="K9" s="20">
        <f t="shared" si="1"/>
        <v>8576.016978058788</v>
      </c>
      <c r="L9" s="20">
        <v>870980.2842916505</v>
      </c>
      <c r="M9" s="21"/>
      <c r="N9" s="22" t="s">
        <v>40</v>
      </c>
      <c r="O9" s="23" t="s">
        <v>23</v>
      </c>
    </row>
    <row r="10" spans="1:15" s="1" customFormat="1" ht="15.75" customHeight="1">
      <c r="A10" s="8">
        <v>4</v>
      </c>
      <c r="B10" s="9" t="s">
        <v>45</v>
      </c>
      <c r="C10" s="9">
        <v>602</v>
      </c>
      <c r="D10" s="9">
        <v>6</v>
      </c>
      <c r="E10" s="9" t="s">
        <v>47</v>
      </c>
      <c r="F10" s="9">
        <v>2.9</v>
      </c>
      <c r="G10" s="9">
        <v>111.35</v>
      </c>
      <c r="H10" s="9">
        <v>26.929999999999993</v>
      </c>
      <c r="I10" s="9">
        <v>84.42</v>
      </c>
      <c r="J10" s="20">
        <f t="shared" si="0"/>
        <v>7005.39984726226</v>
      </c>
      <c r="K10" s="20">
        <f t="shared" si="1"/>
        <v>9240.124058192994</v>
      </c>
      <c r="L10" s="20">
        <v>780051.2729926526</v>
      </c>
      <c r="M10" s="21"/>
      <c r="N10" s="22" t="s">
        <v>40</v>
      </c>
      <c r="O10" s="23" t="s">
        <v>23</v>
      </c>
    </row>
    <row r="11" spans="1:15" s="1" customFormat="1" ht="15.75" customHeight="1">
      <c r="A11" s="8">
        <v>5</v>
      </c>
      <c r="B11" s="9" t="s">
        <v>45</v>
      </c>
      <c r="C11" s="9">
        <v>3002</v>
      </c>
      <c r="D11" s="9">
        <v>30</v>
      </c>
      <c r="E11" s="9" t="s">
        <v>47</v>
      </c>
      <c r="F11" s="9">
        <v>2.9</v>
      </c>
      <c r="G11" s="9">
        <v>111.35</v>
      </c>
      <c r="H11" s="9">
        <v>26.929999999999993</v>
      </c>
      <c r="I11" s="9">
        <v>84.42</v>
      </c>
      <c r="J11" s="20">
        <f t="shared" si="0"/>
        <v>7071.525397369868</v>
      </c>
      <c r="K11" s="20">
        <f t="shared" si="1"/>
        <v>9327.34367445078</v>
      </c>
      <c r="L11" s="20">
        <v>787414.3529971348</v>
      </c>
      <c r="M11" s="21"/>
      <c r="N11" s="22" t="s">
        <v>40</v>
      </c>
      <c r="O11" s="23" t="s">
        <v>23</v>
      </c>
    </row>
    <row r="12" spans="1:15" s="1" customFormat="1" ht="15.75" customHeight="1">
      <c r="A12" s="8">
        <v>6</v>
      </c>
      <c r="B12" s="9" t="s">
        <v>45</v>
      </c>
      <c r="C12" s="9">
        <v>702</v>
      </c>
      <c r="D12" s="9">
        <v>7</v>
      </c>
      <c r="E12" s="9" t="s">
        <v>47</v>
      </c>
      <c r="F12" s="9">
        <v>2.9</v>
      </c>
      <c r="G12" s="9">
        <v>111.35</v>
      </c>
      <c r="H12" s="9">
        <v>26.929999999999993</v>
      </c>
      <c r="I12" s="9">
        <v>84.42</v>
      </c>
      <c r="J12" s="20">
        <f t="shared" si="0"/>
        <v>7188.821453230394</v>
      </c>
      <c r="K12" s="20">
        <f t="shared" si="1"/>
        <v>9482.057199919502</v>
      </c>
      <c r="L12" s="20">
        <v>800475.2688172043</v>
      </c>
      <c r="M12" s="21"/>
      <c r="N12" s="22" t="s">
        <v>40</v>
      </c>
      <c r="O12" s="23" t="s">
        <v>23</v>
      </c>
    </row>
    <row r="13" spans="1:15" s="1" customFormat="1" ht="15.75" customHeight="1">
      <c r="A13" s="8">
        <v>7</v>
      </c>
      <c r="B13" s="9" t="s">
        <v>45</v>
      </c>
      <c r="C13" s="9">
        <v>1202</v>
      </c>
      <c r="D13" s="9">
        <v>12</v>
      </c>
      <c r="E13" s="9" t="s">
        <v>47</v>
      </c>
      <c r="F13" s="9">
        <v>2.9</v>
      </c>
      <c r="G13" s="9">
        <v>111.35</v>
      </c>
      <c r="H13" s="9">
        <v>26.929999999999993</v>
      </c>
      <c r="I13" s="9">
        <v>84.42</v>
      </c>
      <c r="J13" s="20">
        <f t="shared" si="0"/>
        <v>7227.0231904630855</v>
      </c>
      <c r="K13" s="20">
        <f t="shared" si="1"/>
        <v>9532.44530037982</v>
      </c>
      <c r="L13" s="20">
        <v>804729.0322580645</v>
      </c>
      <c r="M13" s="21"/>
      <c r="N13" s="22" t="s">
        <v>40</v>
      </c>
      <c r="O13" s="23" t="s">
        <v>23</v>
      </c>
    </row>
    <row r="14" spans="1:15" s="1" customFormat="1" ht="15.75" customHeight="1">
      <c r="A14" s="8">
        <v>8</v>
      </c>
      <c r="B14" s="9" t="s">
        <v>48</v>
      </c>
      <c r="C14" s="9" t="s">
        <v>49</v>
      </c>
      <c r="D14" s="9">
        <v>19</v>
      </c>
      <c r="E14" s="9" t="s">
        <v>47</v>
      </c>
      <c r="F14" s="9">
        <v>2.9</v>
      </c>
      <c r="G14" s="9">
        <v>111.35</v>
      </c>
      <c r="H14" s="9">
        <v>26.929999999999993</v>
      </c>
      <c r="I14" s="9">
        <v>84.42</v>
      </c>
      <c r="J14" s="20">
        <f t="shared" si="0"/>
        <v>8205.551612420393</v>
      </c>
      <c r="K14" s="20">
        <f t="shared" si="1"/>
        <v>10823.124520765348</v>
      </c>
      <c r="L14" s="20">
        <v>913688.1720430107</v>
      </c>
      <c r="M14" s="21"/>
      <c r="N14" s="22" t="s">
        <v>40</v>
      </c>
      <c r="O14" s="23" t="s">
        <v>23</v>
      </c>
    </row>
    <row r="15" spans="1:15" s="1" customFormat="1" ht="15.75" customHeight="1">
      <c r="A15" s="8">
        <v>9</v>
      </c>
      <c r="B15" s="9" t="s">
        <v>48</v>
      </c>
      <c r="C15" s="9" t="s">
        <v>50</v>
      </c>
      <c r="D15" s="9">
        <v>32</v>
      </c>
      <c r="E15" s="9" t="s">
        <v>47</v>
      </c>
      <c r="F15" s="9">
        <v>2.9</v>
      </c>
      <c r="G15" s="9">
        <v>111.35</v>
      </c>
      <c r="H15" s="9">
        <v>26.929999999999993</v>
      </c>
      <c r="I15" s="9">
        <v>84.42</v>
      </c>
      <c r="J15" s="20">
        <f t="shared" si="0"/>
        <v>7013.81384861258</v>
      </c>
      <c r="K15" s="20">
        <f t="shared" si="1"/>
        <v>9251.222127967432</v>
      </c>
      <c r="L15" s="20">
        <v>780988.1720430107</v>
      </c>
      <c r="M15" s="21"/>
      <c r="N15" s="22" t="s">
        <v>40</v>
      </c>
      <c r="O15" s="23" t="s">
        <v>23</v>
      </c>
    </row>
    <row r="16" spans="1:15" s="1" customFormat="1" ht="15.75" customHeight="1">
      <c r="A16" s="8">
        <v>10</v>
      </c>
      <c r="B16" s="9" t="s">
        <v>48</v>
      </c>
      <c r="C16" s="9" t="s">
        <v>51</v>
      </c>
      <c r="D16" s="9" t="s">
        <v>52</v>
      </c>
      <c r="E16" s="9" t="s">
        <v>46</v>
      </c>
      <c r="F16" s="9">
        <v>2.9</v>
      </c>
      <c r="G16" s="9">
        <v>133.96</v>
      </c>
      <c r="H16" s="9">
        <v>32.400000000000006</v>
      </c>
      <c r="I16" s="9">
        <v>101.56</v>
      </c>
      <c r="J16" s="20">
        <f t="shared" si="0"/>
        <v>5508.802178149792</v>
      </c>
      <c r="K16" s="20">
        <f t="shared" si="1"/>
        <v>7266.23808374307</v>
      </c>
      <c r="L16" s="20">
        <v>737959.1397849462</v>
      </c>
      <c r="M16" s="21"/>
      <c r="N16" s="22" t="s">
        <v>40</v>
      </c>
      <c r="O16" s="23" t="s">
        <v>23</v>
      </c>
    </row>
    <row r="17" spans="1:15" s="1" customFormat="1" ht="15.75" customHeight="1">
      <c r="A17" s="8">
        <v>11</v>
      </c>
      <c r="B17" s="9" t="s">
        <v>48</v>
      </c>
      <c r="C17" s="9" t="s">
        <v>53</v>
      </c>
      <c r="D17" s="9" t="s">
        <v>52</v>
      </c>
      <c r="E17" s="9" t="s">
        <v>47</v>
      </c>
      <c r="F17" s="9">
        <v>2.9</v>
      </c>
      <c r="G17" s="9">
        <v>111.35</v>
      </c>
      <c r="H17" s="9">
        <v>26.929999999999993</v>
      </c>
      <c r="I17" s="9">
        <v>84.42</v>
      </c>
      <c r="J17" s="20">
        <f t="shared" si="0"/>
        <v>6675.695641467619</v>
      </c>
      <c r="K17" s="20">
        <f t="shared" si="1"/>
        <v>8805.244132639413</v>
      </c>
      <c r="L17" s="20">
        <v>743338.7096774193</v>
      </c>
      <c r="M17" s="21"/>
      <c r="N17" s="22" t="s">
        <v>40</v>
      </c>
      <c r="O17" s="23" t="s">
        <v>23</v>
      </c>
    </row>
    <row r="18" spans="1:15" s="1" customFormat="1" ht="15.75" customHeight="1">
      <c r="A18" s="8">
        <v>12</v>
      </c>
      <c r="B18" s="9" t="s">
        <v>48</v>
      </c>
      <c r="C18" s="9" t="s">
        <v>54</v>
      </c>
      <c r="D18" s="9" t="s">
        <v>55</v>
      </c>
      <c r="E18" s="9" t="s">
        <v>47</v>
      </c>
      <c r="F18" s="9">
        <v>2.9</v>
      </c>
      <c r="G18" s="9">
        <v>111.35</v>
      </c>
      <c r="H18" s="9">
        <v>26.929999999999993</v>
      </c>
      <c r="I18" s="9">
        <v>84.42</v>
      </c>
      <c r="J18" s="20">
        <f t="shared" si="0"/>
        <v>7763.971976379816</v>
      </c>
      <c r="K18" s="20">
        <f t="shared" si="1"/>
        <v>10240.680876212893</v>
      </c>
      <c r="L18" s="20">
        <v>864518.2795698924</v>
      </c>
      <c r="M18" s="21"/>
      <c r="N18" s="22" t="s">
        <v>40</v>
      </c>
      <c r="O18" s="23" t="s">
        <v>23</v>
      </c>
    </row>
    <row r="19" spans="1:15" s="1" customFormat="1" ht="15.75" customHeight="1">
      <c r="A19" s="8">
        <v>13</v>
      </c>
      <c r="B19" s="9" t="s">
        <v>48</v>
      </c>
      <c r="C19" s="9" t="s">
        <v>56</v>
      </c>
      <c r="D19" s="9" t="s">
        <v>55</v>
      </c>
      <c r="E19" s="9" t="s">
        <v>47</v>
      </c>
      <c r="F19" s="9">
        <v>2.9</v>
      </c>
      <c r="G19" s="9">
        <v>111.35</v>
      </c>
      <c r="H19" s="9">
        <v>26.929999999999993</v>
      </c>
      <c r="I19" s="9">
        <v>84.42</v>
      </c>
      <c r="J19" s="20">
        <f t="shared" si="0"/>
        <v>7763.440860215054</v>
      </c>
      <c r="K19" s="20">
        <f t="shared" si="1"/>
        <v>10239.980333865746</v>
      </c>
      <c r="L19" s="20">
        <v>864459.1397849462</v>
      </c>
      <c r="M19" s="21"/>
      <c r="N19" s="22" t="s">
        <v>40</v>
      </c>
      <c r="O19" s="23" t="s">
        <v>23</v>
      </c>
    </row>
    <row r="20" spans="1:15" s="1" customFormat="1" ht="15.75" customHeight="1">
      <c r="A20" s="8">
        <v>14</v>
      </c>
      <c r="B20" s="9" t="s">
        <v>48</v>
      </c>
      <c r="C20" s="9" t="s">
        <v>57</v>
      </c>
      <c r="D20" s="9" t="s">
        <v>55</v>
      </c>
      <c r="E20" s="9" t="s">
        <v>46</v>
      </c>
      <c r="F20" s="9">
        <v>2.9</v>
      </c>
      <c r="G20" s="9">
        <v>135.38</v>
      </c>
      <c r="H20" s="9">
        <v>32.739999999999995</v>
      </c>
      <c r="I20" s="9">
        <v>102.64</v>
      </c>
      <c r="J20" s="20">
        <f t="shared" si="0"/>
        <v>5570.214942567079</v>
      </c>
      <c r="K20" s="20">
        <f t="shared" si="1"/>
        <v>7346.996287263553</v>
      </c>
      <c r="L20" s="20">
        <v>754095.6989247311</v>
      </c>
      <c r="M20" s="21"/>
      <c r="N20" s="22" t="s">
        <v>40</v>
      </c>
      <c r="O20" s="23" t="s">
        <v>23</v>
      </c>
    </row>
    <row r="21" spans="1:15" s="1" customFormat="1" ht="15.75" customHeight="1">
      <c r="A21" s="8">
        <v>15</v>
      </c>
      <c r="B21" s="9" t="s">
        <v>45</v>
      </c>
      <c r="C21" s="9" t="s">
        <v>58</v>
      </c>
      <c r="D21" s="9" t="s">
        <v>59</v>
      </c>
      <c r="E21" s="9" t="s">
        <v>47</v>
      </c>
      <c r="F21" s="9">
        <v>2.9</v>
      </c>
      <c r="G21" s="9">
        <v>111.35</v>
      </c>
      <c r="H21" s="9">
        <v>26.929999999999993</v>
      </c>
      <c r="I21" s="9">
        <v>84.42</v>
      </c>
      <c r="J21" s="20">
        <f t="shared" si="0"/>
        <v>7134.203398177789</v>
      </c>
      <c r="K21" s="20">
        <f t="shared" si="1"/>
        <v>9410.015972365514</v>
      </c>
      <c r="L21" s="20">
        <v>794393.5483870967</v>
      </c>
      <c r="M21" s="21"/>
      <c r="N21" s="22" t="s">
        <v>40</v>
      </c>
      <c r="O21" s="23" t="s">
        <v>23</v>
      </c>
    </row>
    <row r="22" spans="1:15" s="1" customFormat="1" ht="15.75" customHeight="1">
      <c r="A22" s="8">
        <v>16</v>
      </c>
      <c r="B22" s="9" t="s">
        <v>45</v>
      </c>
      <c r="C22" s="9" t="s">
        <v>50</v>
      </c>
      <c r="D22" s="9" t="s">
        <v>60</v>
      </c>
      <c r="E22" s="9" t="s">
        <v>47</v>
      </c>
      <c r="F22" s="9">
        <v>2.9</v>
      </c>
      <c r="G22" s="9">
        <v>111.35</v>
      </c>
      <c r="H22" s="9">
        <v>26.929999999999993</v>
      </c>
      <c r="I22" s="9">
        <v>84.42</v>
      </c>
      <c r="J22" s="20">
        <f t="shared" si="0"/>
        <v>7173.834320726567</v>
      </c>
      <c r="K22" s="20">
        <f t="shared" si="1"/>
        <v>9462.28916859634</v>
      </c>
      <c r="L22" s="20">
        <v>798806.4516129032</v>
      </c>
      <c r="M22" s="21"/>
      <c r="N22" s="22" t="s">
        <v>40</v>
      </c>
      <c r="O22" s="23" t="s">
        <v>23</v>
      </c>
    </row>
    <row r="23" spans="1:15" s="1" customFormat="1" ht="15.75" customHeight="1">
      <c r="A23" s="8">
        <v>17</v>
      </c>
      <c r="B23" s="9" t="s">
        <v>45</v>
      </c>
      <c r="C23" s="9" t="s">
        <v>61</v>
      </c>
      <c r="D23" s="9" t="s">
        <v>62</v>
      </c>
      <c r="E23" s="9" t="s">
        <v>47</v>
      </c>
      <c r="F23" s="9">
        <v>2.9</v>
      </c>
      <c r="G23" s="9">
        <v>111.35</v>
      </c>
      <c r="H23" s="9">
        <v>26.929999999999993</v>
      </c>
      <c r="I23" s="9">
        <v>84.42</v>
      </c>
      <c r="J23" s="20">
        <f t="shared" si="0"/>
        <v>7193.649782000956</v>
      </c>
      <c r="K23" s="20">
        <f t="shared" si="1"/>
        <v>9488.425766711756</v>
      </c>
      <c r="L23" s="20">
        <v>801012.9032258064</v>
      </c>
      <c r="M23" s="21"/>
      <c r="N23" s="22" t="s">
        <v>40</v>
      </c>
      <c r="O23" s="23" t="s">
        <v>23</v>
      </c>
    </row>
    <row r="24" spans="1:15" s="1" customFormat="1" ht="15.75" customHeight="1">
      <c r="A24" s="8">
        <v>18</v>
      </c>
      <c r="B24" s="9" t="s">
        <v>45</v>
      </c>
      <c r="C24" s="9" t="s">
        <v>63</v>
      </c>
      <c r="D24" s="9" t="s">
        <v>52</v>
      </c>
      <c r="E24" s="9" t="s">
        <v>47</v>
      </c>
      <c r="F24" s="9">
        <v>2.9</v>
      </c>
      <c r="G24" s="9">
        <v>111.35</v>
      </c>
      <c r="H24" s="9">
        <v>26.929999999999993</v>
      </c>
      <c r="I24" s="9">
        <v>84.42</v>
      </c>
      <c r="J24" s="20">
        <f t="shared" si="0"/>
        <v>7134.203398177789</v>
      </c>
      <c r="K24" s="20">
        <f t="shared" si="1"/>
        <v>9410.015972365514</v>
      </c>
      <c r="L24" s="20">
        <v>794393.5483870967</v>
      </c>
      <c r="M24" s="21"/>
      <c r="N24" s="22" t="s">
        <v>40</v>
      </c>
      <c r="O24" s="23" t="s">
        <v>23</v>
      </c>
    </row>
    <row r="25" spans="1:15" s="1" customFormat="1" ht="15.75" customHeight="1">
      <c r="A25" s="8">
        <v>19</v>
      </c>
      <c r="B25" s="9" t="s">
        <v>45</v>
      </c>
      <c r="C25" s="9" t="s">
        <v>64</v>
      </c>
      <c r="D25" s="9" t="s">
        <v>65</v>
      </c>
      <c r="E25" s="9" t="s">
        <v>47</v>
      </c>
      <c r="F25" s="9">
        <v>2.9</v>
      </c>
      <c r="G25" s="9">
        <v>111.35</v>
      </c>
      <c r="H25" s="9">
        <v>26.929999999999993</v>
      </c>
      <c r="I25" s="9">
        <v>84.42</v>
      </c>
      <c r="J25" s="20">
        <f t="shared" si="0"/>
        <v>7080.2893344526665</v>
      </c>
      <c r="K25" s="20">
        <f t="shared" si="1"/>
        <v>9338.90330953926</v>
      </c>
      <c r="L25" s="20">
        <v>788390.2173913043</v>
      </c>
      <c r="M25" s="21"/>
      <c r="N25" s="22" t="s">
        <v>40</v>
      </c>
      <c r="O25" s="23" t="s">
        <v>23</v>
      </c>
    </row>
    <row r="26" spans="1:15" s="1" customFormat="1" ht="15.75" customHeight="1">
      <c r="A26" s="8">
        <v>20</v>
      </c>
      <c r="B26" s="9" t="s">
        <v>45</v>
      </c>
      <c r="C26" s="9" t="s">
        <v>66</v>
      </c>
      <c r="D26" s="9" t="s">
        <v>67</v>
      </c>
      <c r="E26" s="9" t="s">
        <v>47</v>
      </c>
      <c r="F26" s="9">
        <v>2.9</v>
      </c>
      <c r="G26" s="9">
        <v>111.35</v>
      </c>
      <c r="H26" s="9">
        <v>26.929999999999993</v>
      </c>
      <c r="I26" s="9">
        <v>84.42</v>
      </c>
      <c r="J26" s="20">
        <f t="shared" si="0"/>
        <v>7173.834320726567</v>
      </c>
      <c r="K26" s="20">
        <f t="shared" si="1"/>
        <v>9462.28916859634</v>
      </c>
      <c r="L26" s="20">
        <v>798806.4516129032</v>
      </c>
      <c r="M26" s="21"/>
      <c r="N26" s="22" t="s">
        <v>40</v>
      </c>
      <c r="O26" s="23" t="s">
        <v>23</v>
      </c>
    </row>
    <row r="27" spans="1:15" s="1" customFormat="1" ht="15.75" customHeight="1">
      <c r="A27" s="8">
        <v>21</v>
      </c>
      <c r="B27" s="9" t="s">
        <v>45</v>
      </c>
      <c r="C27" s="9" t="s">
        <v>68</v>
      </c>
      <c r="D27" s="9" t="s">
        <v>67</v>
      </c>
      <c r="E27" s="9" t="s">
        <v>47</v>
      </c>
      <c r="F27" s="9">
        <v>2.9</v>
      </c>
      <c r="G27" s="9">
        <v>111.35</v>
      </c>
      <c r="H27" s="9">
        <v>26.929999999999993</v>
      </c>
      <c r="I27" s="9">
        <v>84.42</v>
      </c>
      <c r="J27" s="20">
        <f t="shared" si="0"/>
        <v>7741.056728034725</v>
      </c>
      <c r="K27" s="20">
        <f t="shared" si="1"/>
        <v>10210.455658216852</v>
      </c>
      <c r="L27" s="20">
        <v>861966.6666666666</v>
      </c>
      <c r="M27" s="21"/>
      <c r="N27" s="22" t="s">
        <v>40</v>
      </c>
      <c r="O27" s="23" t="s">
        <v>23</v>
      </c>
    </row>
    <row r="28" spans="1:15" s="1" customFormat="1" ht="15.75" customHeight="1">
      <c r="A28" s="8">
        <v>22</v>
      </c>
      <c r="B28" s="9" t="s">
        <v>45</v>
      </c>
      <c r="C28" s="9" t="s">
        <v>51</v>
      </c>
      <c r="D28" s="9" t="s">
        <v>69</v>
      </c>
      <c r="E28" s="9" t="s">
        <v>47</v>
      </c>
      <c r="F28" s="9">
        <v>2.9</v>
      </c>
      <c r="G28" s="9">
        <v>111.35</v>
      </c>
      <c r="H28" s="9">
        <v>26.929999999999993</v>
      </c>
      <c r="I28" s="9">
        <v>84.42</v>
      </c>
      <c r="J28" s="20">
        <f t="shared" si="0"/>
        <v>6777.486468608621</v>
      </c>
      <c r="K28" s="20">
        <f t="shared" si="1"/>
        <v>8939.50625775373</v>
      </c>
      <c r="L28" s="20">
        <v>754673.1182795699</v>
      </c>
      <c r="M28" s="21"/>
      <c r="N28" s="22" t="s">
        <v>40</v>
      </c>
      <c r="O28" s="23" t="s">
        <v>23</v>
      </c>
    </row>
    <row r="29" spans="1:15" s="1" customFormat="1" ht="15.75" customHeight="1">
      <c r="A29" s="8">
        <v>23</v>
      </c>
      <c r="B29" s="9" t="s">
        <v>45</v>
      </c>
      <c r="C29" s="9" t="s">
        <v>53</v>
      </c>
      <c r="D29" s="9" t="s">
        <v>55</v>
      </c>
      <c r="E29" s="9" t="s">
        <v>46</v>
      </c>
      <c r="F29" s="9">
        <v>2.9</v>
      </c>
      <c r="G29" s="9">
        <v>135.39</v>
      </c>
      <c r="H29" s="9">
        <v>32.749999999999986</v>
      </c>
      <c r="I29" s="9">
        <v>102.64</v>
      </c>
      <c r="J29" s="20">
        <f t="shared" si="0"/>
        <v>5474.4517431522</v>
      </c>
      <c r="K29" s="20">
        <f t="shared" si="1"/>
        <v>7221.220006872333</v>
      </c>
      <c r="L29" s="20">
        <v>741186.0215053763</v>
      </c>
      <c r="M29" s="21"/>
      <c r="N29" s="22" t="s">
        <v>40</v>
      </c>
      <c r="O29" s="23" t="s">
        <v>23</v>
      </c>
    </row>
    <row r="30" spans="1:15" s="1" customFormat="1" ht="15.75" customHeight="1">
      <c r="A30" s="8">
        <v>24</v>
      </c>
      <c r="B30" s="9" t="s">
        <v>45</v>
      </c>
      <c r="C30" s="9" t="s">
        <v>70</v>
      </c>
      <c r="D30" s="9" t="s">
        <v>55</v>
      </c>
      <c r="E30" s="9" t="s">
        <v>47</v>
      </c>
      <c r="F30" s="9">
        <v>2.9</v>
      </c>
      <c r="G30" s="9">
        <v>111.35</v>
      </c>
      <c r="H30" s="9">
        <v>26.929999999999993</v>
      </c>
      <c r="I30" s="9">
        <v>84.42</v>
      </c>
      <c r="J30" s="20">
        <f t="shared" si="0"/>
        <v>7213.474899932886</v>
      </c>
      <c r="K30" s="20">
        <f t="shared" si="1"/>
        <v>9514.575101960754</v>
      </c>
      <c r="L30" s="20">
        <v>803220.4301075268</v>
      </c>
      <c r="M30" s="21"/>
      <c r="N30" s="22" t="s">
        <v>40</v>
      </c>
      <c r="O30" s="23" t="s">
        <v>23</v>
      </c>
    </row>
    <row r="31" spans="1:15" s="1" customFormat="1" ht="15.75" customHeight="1">
      <c r="A31" s="8">
        <v>25</v>
      </c>
      <c r="B31" s="9" t="s">
        <v>45</v>
      </c>
      <c r="C31" s="9" t="s">
        <v>71</v>
      </c>
      <c r="D31" s="9" t="s">
        <v>55</v>
      </c>
      <c r="E31" s="9" t="s">
        <v>47</v>
      </c>
      <c r="F31" s="9">
        <v>2.9</v>
      </c>
      <c r="G31" s="9">
        <v>111.35</v>
      </c>
      <c r="H31" s="9">
        <v>26.929999999999993</v>
      </c>
      <c r="I31" s="9">
        <v>84.42</v>
      </c>
      <c r="J31" s="20">
        <f t="shared" si="0"/>
        <v>7233.290361207276</v>
      </c>
      <c r="K31" s="20">
        <f t="shared" si="1"/>
        <v>9540.711700076168</v>
      </c>
      <c r="L31" s="20">
        <v>805426.8817204301</v>
      </c>
      <c r="M31" s="21"/>
      <c r="N31" s="22" t="s">
        <v>40</v>
      </c>
      <c r="O31" s="23" t="s">
        <v>23</v>
      </c>
    </row>
    <row r="32" spans="1:15" s="1" customFormat="1" ht="15.75" customHeight="1">
      <c r="A32" s="8">
        <v>26</v>
      </c>
      <c r="B32" s="9" t="s">
        <v>45</v>
      </c>
      <c r="C32" s="9" t="s">
        <v>72</v>
      </c>
      <c r="D32" s="9" t="s">
        <v>73</v>
      </c>
      <c r="E32" s="9" t="s">
        <v>47</v>
      </c>
      <c r="F32" s="9">
        <v>2.9</v>
      </c>
      <c r="G32" s="9">
        <v>111.35</v>
      </c>
      <c r="H32" s="9">
        <v>26.929999999999993</v>
      </c>
      <c r="I32" s="9">
        <v>84.42</v>
      </c>
      <c r="J32" s="20">
        <f t="shared" si="0"/>
        <v>7331.94392924777</v>
      </c>
      <c r="K32" s="20">
        <f t="shared" si="1"/>
        <v>9670.835779693663</v>
      </c>
      <c r="L32" s="20">
        <v>816411.9565217391</v>
      </c>
      <c r="M32" s="21"/>
      <c r="N32" s="22" t="s">
        <v>40</v>
      </c>
      <c r="O32" s="23" t="s">
        <v>23</v>
      </c>
    </row>
    <row r="33" spans="1:15" s="1" customFormat="1" ht="15.75" customHeight="1">
      <c r="A33" s="8">
        <v>27</v>
      </c>
      <c r="B33" s="9" t="s">
        <v>45</v>
      </c>
      <c r="C33" s="9" t="s">
        <v>74</v>
      </c>
      <c r="D33" s="9" t="s">
        <v>75</v>
      </c>
      <c r="E33" s="9" t="s">
        <v>47</v>
      </c>
      <c r="F33" s="9">
        <v>2.9</v>
      </c>
      <c r="G33" s="9">
        <v>111.35</v>
      </c>
      <c r="H33" s="9">
        <v>26.929999999999993</v>
      </c>
      <c r="I33" s="9">
        <v>84.42</v>
      </c>
      <c r="J33" s="20">
        <f t="shared" si="0"/>
        <v>7340.295783420484</v>
      </c>
      <c r="K33" s="20">
        <f t="shared" si="1"/>
        <v>9681.851877326118</v>
      </c>
      <c r="L33" s="20">
        <v>817341.9354838709</v>
      </c>
      <c r="M33" s="21"/>
      <c r="N33" s="22" t="s">
        <v>40</v>
      </c>
      <c r="O33" s="23" t="s">
        <v>23</v>
      </c>
    </row>
    <row r="34" spans="1:15" s="1" customFormat="1" ht="15.75" customHeight="1">
      <c r="A34" s="8">
        <v>28</v>
      </c>
      <c r="B34" s="9" t="s">
        <v>45</v>
      </c>
      <c r="C34" s="9" t="s">
        <v>76</v>
      </c>
      <c r="D34" s="9" t="s">
        <v>77</v>
      </c>
      <c r="E34" s="9" t="s">
        <v>47</v>
      </c>
      <c r="F34" s="9">
        <v>2.9</v>
      </c>
      <c r="G34" s="9">
        <v>111.35</v>
      </c>
      <c r="H34" s="9">
        <v>26.929999999999993</v>
      </c>
      <c r="I34" s="9">
        <v>84.42</v>
      </c>
      <c r="J34" s="20">
        <f t="shared" si="0"/>
        <v>6876.573431638107</v>
      </c>
      <c r="K34" s="20">
        <f t="shared" si="1"/>
        <v>9070.201985464382</v>
      </c>
      <c r="L34" s="20">
        <v>765706.4516129032</v>
      </c>
      <c r="M34" s="21"/>
      <c r="N34" s="22" t="s">
        <v>40</v>
      </c>
      <c r="O34" s="23" t="s">
        <v>23</v>
      </c>
    </row>
    <row r="35" spans="1:15" s="1" customFormat="1" ht="15.75" customHeight="1">
      <c r="A35" s="8">
        <v>29</v>
      </c>
      <c r="B35" s="9" t="s">
        <v>45</v>
      </c>
      <c r="C35" s="9" t="s">
        <v>57</v>
      </c>
      <c r="D35" s="9" t="s">
        <v>77</v>
      </c>
      <c r="E35" s="9" t="s">
        <v>47</v>
      </c>
      <c r="F35" s="9">
        <v>2.9</v>
      </c>
      <c r="G35" s="9">
        <v>111.35</v>
      </c>
      <c r="H35" s="9">
        <v>26.929999999999993</v>
      </c>
      <c r="I35" s="9">
        <v>84.42</v>
      </c>
      <c r="J35" s="20">
        <f t="shared" si="0"/>
        <v>6826.379805158041</v>
      </c>
      <c r="K35" s="20">
        <f t="shared" si="1"/>
        <v>9003.996580245768</v>
      </c>
      <c r="L35" s="20">
        <v>760117.3913043478</v>
      </c>
      <c r="M35" s="21"/>
      <c r="N35" s="22" t="s">
        <v>40</v>
      </c>
      <c r="O35" s="23" t="s">
        <v>23</v>
      </c>
    </row>
    <row r="36" spans="1:15" s="1" customFormat="1" ht="15.75" customHeight="1">
      <c r="A36" s="8">
        <v>30</v>
      </c>
      <c r="B36" s="9" t="s">
        <v>45</v>
      </c>
      <c r="C36" s="9" t="s">
        <v>78</v>
      </c>
      <c r="D36" s="9" t="s">
        <v>79</v>
      </c>
      <c r="E36" s="9" t="s">
        <v>47</v>
      </c>
      <c r="F36" s="9">
        <v>2.9</v>
      </c>
      <c r="G36" s="9">
        <v>111.35</v>
      </c>
      <c r="H36" s="9">
        <v>26.929999999999993</v>
      </c>
      <c r="I36" s="9">
        <v>84.42</v>
      </c>
      <c r="J36" s="20">
        <f t="shared" si="0"/>
        <v>7021.446281798481</v>
      </c>
      <c r="K36" s="20">
        <f t="shared" si="1"/>
        <v>9261.289309147842</v>
      </c>
      <c r="L36" s="20">
        <v>781838.0434782609</v>
      </c>
      <c r="M36" s="21"/>
      <c r="N36" s="22" t="s">
        <v>40</v>
      </c>
      <c r="O36" s="23" t="s">
        <v>23</v>
      </c>
    </row>
    <row r="37" spans="1:15" s="1" customFormat="1" ht="15.75" customHeight="1">
      <c r="A37" s="8">
        <v>31</v>
      </c>
      <c r="B37" s="9" t="s">
        <v>45</v>
      </c>
      <c r="C37" s="9" t="s">
        <v>80</v>
      </c>
      <c r="D37" s="9" t="s">
        <v>60</v>
      </c>
      <c r="E37" s="9" t="s">
        <v>47</v>
      </c>
      <c r="F37" s="9">
        <v>2.9</v>
      </c>
      <c r="G37" s="9">
        <v>111.35</v>
      </c>
      <c r="H37" s="9">
        <v>26.929999999999993</v>
      </c>
      <c r="I37" s="9">
        <v>84.42</v>
      </c>
      <c r="J37" s="20">
        <f t="shared" si="0"/>
        <v>6720.954296089494</v>
      </c>
      <c r="K37" s="20">
        <f t="shared" si="1"/>
        <v>8864.940308807927</v>
      </c>
      <c r="L37" s="20">
        <v>748378.2608695652</v>
      </c>
      <c r="M37" s="21"/>
      <c r="N37" s="22" t="s">
        <v>40</v>
      </c>
      <c r="O37" s="23" t="s">
        <v>23</v>
      </c>
    </row>
    <row r="38" spans="1:15" s="1" customFormat="1" ht="15.75" customHeight="1">
      <c r="A38" s="8">
        <v>32</v>
      </c>
      <c r="B38" s="9" t="s">
        <v>45</v>
      </c>
      <c r="C38" s="9" t="s">
        <v>81</v>
      </c>
      <c r="D38" s="9" t="s">
        <v>60</v>
      </c>
      <c r="E38" s="9" t="s">
        <v>47</v>
      </c>
      <c r="F38" s="9">
        <v>2.9</v>
      </c>
      <c r="G38" s="9">
        <v>111.35</v>
      </c>
      <c r="H38" s="9">
        <v>26.929999999999993</v>
      </c>
      <c r="I38" s="9">
        <v>84.42</v>
      </c>
      <c r="J38" s="20">
        <f t="shared" si="0"/>
        <v>6530.768525090411</v>
      </c>
      <c r="K38" s="20">
        <f t="shared" si="1"/>
        <v>8614.085231803094</v>
      </c>
      <c r="L38" s="20">
        <v>727201.0752688171</v>
      </c>
      <c r="M38" s="21"/>
      <c r="N38" s="22" t="s">
        <v>40</v>
      </c>
      <c r="O38" s="23" t="s">
        <v>23</v>
      </c>
    </row>
    <row r="39" spans="1:15" s="1" customFormat="1" ht="15.75" customHeight="1">
      <c r="A39" s="8">
        <v>33</v>
      </c>
      <c r="B39" s="9" t="s">
        <v>45</v>
      </c>
      <c r="C39" s="9" t="s">
        <v>82</v>
      </c>
      <c r="D39" s="9" t="s">
        <v>83</v>
      </c>
      <c r="E39" s="9" t="s">
        <v>47</v>
      </c>
      <c r="F39" s="9">
        <v>2.9</v>
      </c>
      <c r="G39" s="9">
        <v>111.35</v>
      </c>
      <c r="H39" s="9">
        <v>26.929999999999993</v>
      </c>
      <c r="I39" s="9">
        <v>84.42</v>
      </c>
      <c r="J39" s="20">
        <f t="shared" si="0"/>
        <v>7554.673580833466</v>
      </c>
      <c r="K39" s="20">
        <f t="shared" si="1"/>
        <v>9964.616242902232</v>
      </c>
      <c r="L39" s="20">
        <v>841212.9032258064</v>
      </c>
      <c r="M39" s="21"/>
      <c r="N39" s="22" t="s">
        <v>40</v>
      </c>
      <c r="O39" s="23" t="s">
        <v>23</v>
      </c>
    </row>
    <row r="40" spans="1:15" s="1" customFormat="1" ht="15.75" customHeight="1">
      <c r="A40" s="8">
        <v>34</v>
      </c>
      <c r="B40" s="9" t="s">
        <v>45</v>
      </c>
      <c r="C40" s="9" t="s">
        <v>84</v>
      </c>
      <c r="D40" s="9" t="s">
        <v>85</v>
      </c>
      <c r="E40" s="9" t="s">
        <v>47</v>
      </c>
      <c r="F40" s="9">
        <v>2.9</v>
      </c>
      <c r="G40" s="9">
        <v>111.35</v>
      </c>
      <c r="H40" s="9">
        <v>26.929999999999993</v>
      </c>
      <c r="I40" s="9">
        <v>84.42</v>
      </c>
      <c r="J40" s="20">
        <f t="shared" si="0"/>
        <v>7001.405673454247</v>
      </c>
      <c r="K40" s="20">
        <f t="shared" si="1"/>
        <v>9234.855741993963</v>
      </c>
      <c r="L40" s="20">
        <v>779606.5217391304</v>
      </c>
      <c r="M40" s="21"/>
      <c r="N40" s="22" t="s">
        <v>40</v>
      </c>
      <c r="O40" s="23" t="s">
        <v>23</v>
      </c>
    </row>
    <row r="41" spans="1:15" s="1" customFormat="1" ht="15.75" customHeight="1">
      <c r="A41" s="8">
        <v>35</v>
      </c>
      <c r="B41" s="9" t="s">
        <v>45</v>
      </c>
      <c r="C41" s="9" t="s">
        <v>86</v>
      </c>
      <c r="D41" s="9" t="s">
        <v>85</v>
      </c>
      <c r="E41" s="9" t="s">
        <v>47</v>
      </c>
      <c r="F41" s="9">
        <v>2.9</v>
      </c>
      <c r="G41" s="9">
        <v>111.35</v>
      </c>
      <c r="H41" s="9">
        <v>26.929999999999993</v>
      </c>
      <c r="I41" s="9">
        <v>84.42</v>
      </c>
      <c r="J41" s="20">
        <f t="shared" si="0"/>
        <v>6965.762320687941</v>
      </c>
      <c r="K41" s="20">
        <f t="shared" si="1"/>
        <v>9187.842151250914</v>
      </c>
      <c r="L41" s="20">
        <v>775637.6344086021</v>
      </c>
      <c r="M41" s="21"/>
      <c r="N41" s="22" t="s">
        <v>40</v>
      </c>
      <c r="O41" s="23" t="s">
        <v>23</v>
      </c>
    </row>
    <row r="42" spans="1:15" s="1" customFormat="1" ht="15.75" customHeight="1">
      <c r="A42" s="8">
        <v>36</v>
      </c>
      <c r="B42" s="9" t="s">
        <v>45</v>
      </c>
      <c r="C42" s="9" t="s">
        <v>87</v>
      </c>
      <c r="D42" s="9" t="s">
        <v>85</v>
      </c>
      <c r="E42" s="9" t="s">
        <v>46</v>
      </c>
      <c r="F42" s="9">
        <v>2.9</v>
      </c>
      <c r="G42" s="9">
        <v>133.96</v>
      </c>
      <c r="H42" s="9">
        <v>32.400000000000006</v>
      </c>
      <c r="I42" s="9">
        <v>101.56</v>
      </c>
      <c r="J42" s="20">
        <f t="shared" si="0"/>
        <v>7498.555177761295</v>
      </c>
      <c r="K42" s="20">
        <f t="shared" si="1"/>
        <v>9890.768527106175</v>
      </c>
      <c r="L42" s="20">
        <v>1004506.4516129032</v>
      </c>
      <c r="M42" s="21"/>
      <c r="N42" s="22" t="s">
        <v>40</v>
      </c>
      <c r="O42" s="23" t="s">
        <v>23</v>
      </c>
    </row>
    <row r="43" spans="1:15" s="1" customFormat="1" ht="15.75" customHeight="1">
      <c r="A43" s="8">
        <v>37</v>
      </c>
      <c r="B43" s="9" t="s">
        <v>45</v>
      </c>
      <c r="C43" s="9" t="s">
        <v>88</v>
      </c>
      <c r="D43" s="9" t="s">
        <v>89</v>
      </c>
      <c r="E43" s="9" t="s">
        <v>47</v>
      </c>
      <c r="F43" s="9">
        <v>2.9</v>
      </c>
      <c r="G43" s="9">
        <v>111.35</v>
      </c>
      <c r="H43" s="9">
        <v>26.929999999999993</v>
      </c>
      <c r="I43" s="9">
        <v>84.42</v>
      </c>
      <c r="J43" s="20">
        <f t="shared" si="0"/>
        <v>7084.664744991816</v>
      </c>
      <c r="K43" s="20">
        <f t="shared" si="1"/>
        <v>9344.67447707698</v>
      </c>
      <c r="L43" s="20">
        <v>788877.4193548387</v>
      </c>
      <c r="M43" s="21"/>
      <c r="N43" s="22" t="s">
        <v>40</v>
      </c>
      <c r="O43" s="23" t="s">
        <v>23</v>
      </c>
    </row>
    <row r="44" spans="1:15" s="1" customFormat="1" ht="15.75" customHeight="1">
      <c r="A44" s="8">
        <v>38</v>
      </c>
      <c r="B44" s="9" t="s">
        <v>45</v>
      </c>
      <c r="C44" s="9">
        <v>803</v>
      </c>
      <c r="D44" s="9" t="s">
        <v>90</v>
      </c>
      <c r="E44" s="9" t="s">
        <v>47</v>
      </c>
      <c r="F44" s="9">
        <v>2.9</v>
      </c>
      <c r="G44" s="9">
        <v>111.35</v>
      </c>
      <c r="H44" s="9">
        <v>26.929999999999993</v>
      </c>
      <c r="I44" s="9">
        <v>84.42</v>
      </c>
      <c r="J44" s="20">
        <f t="shared" si="0"/>
        <v>7471.365596226178</v>
      </c>
      <c r="K44" s="20">
        <f t="shared" si="1"/>
        <v>9854.732991468667</v>
      </c>
      <c r="L44" s="20">
        <v>831936.5591397849</v>
      </c>
      <c r="M44" s="21"/>
      <c r="N44" s="22" t="s">
        <v>40</v>
      </c>
      <c r="O44" s="23" t="s">
        <v>23</v>
      </c>
    </row>
    <row r="45" spans="1:15" s="1" customFormat="1" ht="15.75" customHeight="1">
      <c r="A45" s="8">
        <v>39</v>
      </c>
      <c r="B45" s="9" t="s">
        <v>45</v>
      </c>
      <c r="C45" s="9">
        <v>1702</v>
      </c>
      <c r="D45" s="9" t="s">
        <v>91</v>
      </c>
      <c r="E45" s="9" t="s">
        <v>46</v>
      </c>
      <c r="F45" s="9">
        <v>2.9</v>
      </c>
      <c r="G45" s="9">
        <v>135.39</v>
      </c>
      <c r="H45" s="9">
        <v>32.749999999999986</v>
      </c>
      <c r="I45" s="9">
        <v>102.64</v>
      </c>
      <c r="J45" s="20">
        <f t="shared" si="0"/>
        <v>5984.336766664523</v>
      </c>
      <c r="K45" s="20">
        <f t="shared" si="1"/>
        <v>7893.797299675658</v>
      </c>
      <c r="L45" s="20">
        <v>810219.3548387096</v>
      </c>
      <c r="M45" s="21"/>
      <c r="N45" s="22" t="s">
        <v>40</v>
      </c>
      <c r="O45" s="23" t="s">
        <v>23</v>
      </c>
    </row>
    <row r="46" spans="1:15" s="1" customFormat="1" ht="15" customHeight="1">
      <c r="A46" s="8">
        <v>40</v>
      </c>
      <c r="B46" s="9" t="s">
        <v>45</v>
      </c>
      <c r="C46" s="9">
        <v>1502</v>
      </c>
      <c r="D46" s="9">
        <v>15</v>
      </c>
      <c r="E46" s="9" t="s">
        <v>47</v>
      </c>
      <c r="F46" s="9">
        <v>2.9</v>
      </c>
      <c r="G46" s="9">
        <v>111.35</v>
      </c>
      <c r="H46" s="9">
        <v>26.929999999999993</v>
      </c>
      <c r="I46" s="9">
        <v>84.42</v>
      </c>
      <c r="J46" s="20">
        <f t="shared" si="0"/>
        <v>7256.311832785318</v>
      </c>
      <c r="K46" s="20">
        <f t="shared" si="1"/>
        <v>9571.077026541638</v>
      </c>
      <c r="L46" s="20">
        <v>807990.3225806451</v>
      </c>
      <c r="M46" s="21"/>
      <c r="N46" s="22" t="s">
        <v>40</v>
      </c>
      <c r="O46" s="23" t="s">
        <v>23</v>
      </c>
    </row>
    <row r="47" spans="1:15" s="1" customFormat="1" ht="15.75" customHeight="1">
      <c r="A47" s="8">
        <v>41</v>
      </c>
      <c r="B47" s="9" t="s">
        <v>48</v>
      </c>
      <c r="C47" s="9">
        <v>402</v>
      </c>
      <c r="D47" s="9">
        <v>4</v>
      </c>
      <c r="E47" s="9" t="s">
        <v>47</v>
      </c>
      <c r="F47" s="9">
        <v>2.9</v>
      </c>
      <c r="G47" s="9">
        <v>111.35</v>
      </c>
      <c r="H47" s="9">
        <v>26.929999999999993</v>
      </c>
      <c r="I47" s="9">
        <v>84.42</v>
      </c>
      <c r="J47" s="20">
        <f t="shared" si="0"/>
        <v>6840.718262187908</v>
      </c>
      <c r="K47" s="20">
        <f t="shared" si="1"/>
        <v>9022.909008465098</v>
      </c>
      <c r="L47" s="20">
        <v>761713.9784946236</v>
      </c>
      <c r="M47" s="21"/>
      <c r="N47" s="22" t="s">
        <v>40</v>
      </c>
      <c r="O47" s="23" t="s">
        <v>23</v>
      </c>
    </row>
    <row r="48" spans="1:15" s="1" customFormat="1" ht="15.75" customHeight="1">
      <c r="A48" s="8">
        <v>42</v>
      </c>
      <c r="B48" s="9" t="s">
        <v>48</v>
      </c>
      <c r="C48" s="9">
        <v>201</v>
      </c>
      <c r="D48" s="9">
        <v>2</v>
      </c>
      <c r="E48" s="9" t="s">
        <v>46</v>
      </c>
      <c r="F48" s="9">
        <v>2.9</v>
      </c>
      <c r="G48" s="9">
        <v>133.96</v>
      </c>
      <c r="H48" s="9">
        <v>32.400000000000006</v>
      </c>
      <c r="I48" s="9">
        <v>101.56</v>
      </c>
      <c r="J48" s="20">
        <f t="shared" si="0"/>
        <v>6499.8218052572265</v>
      </c>
      <c r="K48" s="20">
        <f t="shared" si="1"/>
        <v>8573.41600071148</v>
      </c>
      <c r="L48" s="20">
        <v>870716.1290322581</v>
      </c>
      <c r="M48" s="21"/>
      <c r="N48" s="22" t="s">
        <v>40</v>
      </c>
      <c r="O48" s="23" t="s">
        <v>23</v>
      </c>
    </row>
    <row r="49" spans="1:15" s="1" customFormat="1" ht="15.75" customHeight="1">
      <c r="A49" s="8">
        <v>43</v>
      </c>
      <c r="B49" s="9" t="s">
        <v>45</v>
      </c>
      <c r="C49" s="9">
        <v>2702</v>
      </c>
      <c r="D49" s="9">
        <v>27</v>
      </c>
      <c r="E49" s="9" t="s">
        <v>47</v>
      </c>
      <c r="F49" s="9">
        <v>2.9</v>
      </c>
      <c r="G49" s="9">
        <v>111.35</v>
      </c>
      <c r="H49" s="9">
        <v>26.929999999999993</v>
      </c>
      <c r="I49" s="9">
        <v>84.42</v>
      </c>
      <c r="J49" s="20">
        <f t="shared" si="0"/>
        <v>7156.230234029096</v>
      </c>
      <c r="K49" s="20">
        <f t="shared" si="1"/>
        <v>9439.069374071782</v>
      </c>
      <c r="L49" s="20">
        <v>796846.2365591398</v>
      </c>
      <c r="M49" s="21"/>
      <c r="N49" s="22" t="s">
        <v>40</v>
      </c>
      <c r="O49" s="23" t="s">
        <v>23</v>
      </c>
    </row>
    <row r="50" spans="1:15" s="1" customFormat="1" ht="15.75" customHeight="1">
      <c r="A50" s="8">
        <v>44</v>
      </c>
      <c r="B50" s="9" t="s">
        <v>45</v>
      </c>
      <c r="C50" s="9">
        <v>2102</v>
      </c>
      <c r="D50" s="9">
        <v>21</v>
      </c>
      <c r="E50" s="9" t="s">
        <v>47</v>
      </c>
      <c r="F50" s="9">
        <v>2.9</v>
      </c>
      <c r="G50" s="9">
        <v>111.35</v>
      </c>
      <c r="H50" s="9">
        <v>26.929999999999993</v>
      </c>
      <c r="I50" s="9">
        <v>84.42</v>
      </c>
      <c r="J50" s="20">
        <f t="shared" si="0"/>
        <v>7193.659438658497</v>
      </c>
      <c r="K50" s="20">
        <f t="shared" si="1"/>
        <v>9488.43850384534</v>
      </c>
      <c r="L50" s="20">
        <v>801013.9784946236</v>
      </c>
      <c r="M50" s="21"/>
      <c r="N50" s="22" t="s">
        <v>40</v>
      </c>
      <c r="O50" s="23" t="s">
        <v>23</v>
      </c>
    </row>
    <row r="51" spans="1:15" s="2" customFormat="1" ht="15.75" customHeight="1">
      <c r="A51" s="8" t="s">
        <v>42</v>
      </c>
      <c r="B51" s="8"/>
      <c r="C51" s="8"/>
      <c r="D51" s="8"/>
      <c r="E51" s="8"/>
      <c r="F51" s="8"/>
      <c r="G51" s="10">
        <f>SUM(G7:G50)</f>
        <v>5085.99</v>
      </c>
      <c r="H51" s="11">
        <f>G51-I51</f>
        <v>1230.0699999999983</v>
      </c>
      <c r="I51" s="24">
        <f>SUM(I7:I50)</f>
        <v>3855.9200000000014</v>
      </c>
      <c r="J51" s="25">
        <f t="shared" si="0"/>
        <v>6957.263733493477</v>
      </c>
      <c r="K51" s="26">
        <f t="shared" si="1"/>
        <v>9176.68773623687</v>
      </c>
      <c r="L51" s="26">
        <f>SUM(L7:L50)</f>
        <v>35384573.77591049</v>
      </c>
      <c r="M51" s="24"/>
      <c r="N51" s="22"/>
      <c r="O51" s="27"/>
    </row>
    <row r="52" spans="1:15" s="2" customFormat="1" ht="26.25" customHeight="1">
      <c r="A52" s="12" t="s">
        <v>92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s="2" customFormat="1" ht="66" customHeight="1">
      <c r="A53" s="13" t="s">
        <v>30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s="2" customFormat="1" ht="20.25" customHeight="1">
      <c r="A54" s="14" t="s">
        <v>31</v>
      </c>
      <c r="B54" s="14"/>
      <c r="C54" s="14"/>
      <c r="D54" s="14"/>
      <c r="E54" s="14"/>
      <c r="F54" s="14"/>
      <c r="G54" s="14"/>
      <c r="H54" s="15"/>
      <c r="I54" s="15"/>
      <c r="J54" s="15"/>
      <c r="K54" s="15"/>
      <c r="L54" s="15" t="s">
        <v>32</v>
      </c>
      <c r="M54" s="15"/>
      <c r="N54" s="14"/>
      <c r="O54" s="28"/>
    </row>
    <row r="55" spans="1:15" s="2" customFormat="1" ht="18" customHeight="1">
      <c r="A55" s="14" t="s">
        <v>33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9" t="s">
        <v>34</v>
      </c>
      <c r="M55" s="29"/>
      <c r="N55" s="29"/>
      <c r="O55" s="29"/>
    </row>
    <row r="56" spans="1:14" s="2" customFormat="1" ht="16.5" customHeight="1">
      <c r="A56" s="14" t="s">
        <v>35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="1" customFormat="1" ht="14.25"/>
  </sheetData>
  <sheetProtection/>
  <mergeCells count="26">
    <mergeCell ref="A3:O3"/>
    <mergeCell ref="A51:F51"/>
    <mergeCell ref="A52:O52"/>
    <mergeCell ref="A53:O53"/>
    <mergeCell ref="A54:F54"/>
    <mergeCell ref="L54:M54"/>
    <mergeCell ref="A55:F55"/>
    <mergeCell ref="G55:K55"/>
    <mergeCell ref="A56:F56"/>
    <mergeCell ref="G56:K56"/>
    <mergeCell ref="L56:N5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2361111111111111" right="0.2361111111111111" top="0.15694444444444444" bottom="0.15694444444444444" header="0.11805555555555555" footer="0.11805555555555555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2022-02-21T01:35:57Z</cp:lastPrinted>
  <dcterms:created xsi:type="dcterms:W3CDTF">2011-04-25T18:07:00Z</dcterms:created>
  <dcterms:modified xsi:type="dcterms:W3CDTF">2022-02-21T07:11:54Z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6D9804E50F3A42D9A1C35B3278E1E75A</vt:lpwstr>
  </property>
</Properties>
</file>