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3、4号楼附件2" sheetId="7" r:id="rId1"/>
  </sheets>
  <definedNames>
    <definedName name="_xlnm.Print_Titles" localSheetId="0">'3、4号楼附件2'!$1:$4</definedName>
    <definedName name="_xlnm.Print_Area" localSheetId="0">'3、4号楼附件2'!$A$1:$P$16</definedName>
    <definedName name="_xlnm._FilterDatabase" localSheetId="0" hidden="1">'3、4号楼附件2'!$A$4:$Q$16</definedName>
  </definedNames>
  <calcPr calcId="144525"/>
</workbook>
</file>

<file path=xl/sharedStrings.xml><?xml version="1.0" encoding="utf-8"?>
<sst xmlns="http://schemas.openxmlformats.org/spreadsheetml/2006/main" count="62" uniqueCount="43">
  <si>
    <t>清远市新建商品住房销售价格备案表</t>
  </si>
  <si>
    <t>房地产开发企业名称或中介服务机构名称：清远富力房地产开发有限公司</t>
  </si>
  <si>
    <t>项目(楼盘)名称：富力悦江花园 3、4号楼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</si>
  <si>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</si>
  <si>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</si>
  <si>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</si>
  <si>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</si>
  <si>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</si>
  <si>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</si>
  <si>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</si>
  <si>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</si>
  <si>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</si>
  <si>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</si>
  <si>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</si>
  <si>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</si>
  <si>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</si>
  <si>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</si>
  <si>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</si>
  <si>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3号楼</t>
  </si>
  <si>
    <t>3号楼1103</t>
  </si>
  <si>
    <t>十一层</t>
  </si>
  <si>
    <t>四房两厅两卫</t>
  </si>
  <si>
    <t>待售</t>
  </si>
  <si>
    <t>带装修</t>
  </si>
  <si>
    <t>3号楼1201</t>
  </si>
  <si>
    <t>十二层</t>
  </si>
  <si>
    <t>三房两厅两卫</t>
  </si>
  <si>
    <t>3号楼1304</t>
  </si>
  <si>
    <t>十三层</t>
  </si>
  <si>
    <t>3号楼1502</t>
  </si>
  <si>
    <t>十五层</t>
  </si>
  <si>
    <t>3号楼1604</t>
  </si>
  <si>
    <t>十六层</t>
  </si>
  <si>
    <t>3号楼1902</t>
  </si>
  <si>
    <t>十九层</t>
  </si>
  <si>
    <r>
      <rPr>
        <sz val="11"/>
        <rFont val="宋体"/>
        <charset val="134"/>
      </rPr>
      <t>本楼栋总面积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均价</t>
    </r>
  </si>
  <si>
    <r>
      <rPr>
        <sz val="11"/>
        <rFont val="Times New Roman"/>
        <charset val="0"/>
      </rPr>
      <t xml:space="preserve">   </t>
    </r>
    <r>
      <rPr>
        <sz val="11"/>
        <rFont val="宋体"/>
        <charset val="0"/>
      </rPr>
      <t>本栋销售住宅共</t>
    </r>
    <r>
      <rPr>
        <sz val="11"/>
        <rFont val="Times New Roman"/>
        <charset val="0"/>
      </rPr>
      <t>6</t>
    </r>
    <r>
      <rPr>
        <sz val="11"/>
        <rFont val="宋体"/>
        <charset val="0"/>
      </rPr>
      <t>套，销售住宅总建筑面积：</t>
    </r>
    <r>
      <rPr>
        <sz val="11"/>
        <rFont val="Times New Roman"/>
        <charset val="0"/>
      </rPr>
      <t>684.30</t>
    </r>
    <r>
      <rPr>
        <sz val="11"/>
        <rFont val="宋体"/>
        <charset val="0"/>
      </rPr>
      <t>㎡，套内面积：</t>
    </r>
    <r>
      <rPr>
        <sz val="11"/>
        <rFont val="Times New Roman"/>
        <charset val="0"/>
      </rPr>
      <t>558.18</t>
    </r>
    <r>
      <rPr>
        <sz val="11"/>
        <rFont val="宋体"/>
        <charset val="0"/>
      </rPr>
      <t>㎡，分摊面积：</t>
    </r>
    <r>
      <rPr>
        <sz val="11"/>
        <rFont val="Times New Roman"/>
        <charset val="0"/>
      </rPr>
      <t>126.12</t>
    </r>
    <r>
      <rPr>
        <sz val="11"/>
        <rFont val="宋体"/>
        <charset val="0"/>
      </rPr>
      <t>㎡，销售均价：</t>
    </r>
    <r>
      <rPr>
        <sz val="11"/>
        <rFont val="Times New Roman"/>
        <charset val="0"/>
      </rPr>
      <t>6086.22</t>
    </r>
    <r>
      <rPr>
        <sz val="11"/>
        <rFont val="宋体"/>
        <charset val="0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㎡（建筑面积）、</t>
    </r>
    <r>
      <rPr>
        <sz val="11"/>
        <rFont val="Times New Roman"/>
        <charset val="0"/>
      </rPr>
      <t>7461.39</t>
    </r>
    <r>
      <rPr>
        <sz val="11"/>
        <rFont val="宋体"/>
        <charset val="0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㎡（套内建筑面积）。</t>
    </r>
  </si>
  <si>
    <r>
      <t>注：</t>
    </r>
    <r>
      <rPr>
        <sz val="11"/>
        <color rgb="FF000000"/>
        <rFont val="Times New Roman"/>
        <charset val="134"/>
      </rPr>
      <t xml:space="preserve">
1.</t>
    </r>
    <r>
      <rPr>
        <sz val="11"/>
        <color rgb="FF000000"/>
        <rFont val="宋体"/>
        <charset val="134"/>
      </rPr>
      <t>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上述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价格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指带装修价格。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建筑面积</t>
    </r>
    <r>
      <rPr>
        <sz val="11"/>
        <color rgb="FF000000"/>
        <rFont val="Times New Roman"/>
        <charset val="134"/>
      </rPr>
      <t>=</t>
    </r>
    <r>
      <rPr>
        <sz val="11"/>
        <color rgb="FF000000"/>
        <rFont val="宋体"/>
        <charset val="134"/>
      </rPr>
      <t>套内建筑面积</t>
    </r>
    <r>
      <rPr>
        <sz val="11"/>
        <color rgb="FF000000"/>
        <rFont val="Times New Roman"/>
        <charset val="134"/>
      </rPr>
      <t>+</t>
    </r>
    <r>
      <rPr>
        <sz val="11"/>
        <color rgb="FF000000"/>
        <rFont val="宋体"/>
        <charset val="134"/>
      </rPr>
      <t>分摊的共有建筑面积。</t>
    </r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</si>
  <si>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</si>
  <si>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</si>
  <si>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0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</si>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</sst>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;[Red]0.00"/>
    <numFmt numFmtId="177" formatCode="0.00_ "/>
    <numFmt numFmtId="178" formatCode="[$-10804]yyyy&quot;年&quot;m&quot;月&quot;d&quot;日&quot;"/>
  </numFmts>
  <fonts count="30">
    <font>
      <sz val="12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1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name val="宋体"/>
      <charset val="0"/>
    </font>
    <font>
      <sz val="11"/>
      <color rgb="FF000000"/>
      <name val="Times New Roman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53">
    <xf numFmtId="0" fontId="0" fillId="0" borderId="0">
      <alignment vertical="center"/>
    </xf>
    <xf numFmtId="178" fontId="22" fillId="0" borderId="0"/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2" borderId="13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/>
    <xf numFmtId="0" fontId="23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77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177" fontId="1" fillId="2" borderId="0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7" fontId="1" fillId="0" borderId="7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 wrapText="1"/>
    </xf>
    <xf numFmtId="177" fontId="4" fillId="3" borderId="7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177" fontId="4" fillId="3" borderId="5" xfId="0" applyNumberFormat="1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left" vertical="center" wrapText="1"/>
    </xf>
    <xf numFmtId="176" fontId="1" fillId="3" borderId="0" xfId="0" applyNumberFormat="1" applyFont="1" applyFill="1" applyBorder="1" applyAlignment="1">
      <alignment horizontal="left" vertical="center" wrapText="1"/>
    </xf>
    <xf numFmtId="177" fontId="4" fillId="3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</cellXfs>
  <cellStyles count="53">
    <cellStyle name="常规" xfId="0" builtinId="0"/>
    <cellStyle name="Normal 106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7" xfId="51"/>
    <cellStyle name="常规 3" xfId="52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5"/>
  <sheetViews>
    <sheetView tabSelected="1" view="pageBreakPreview" zoomScaleNormal="90" workbookViewId="0">
      <pane ySplit="4" topLeftCell="A5" activePane="bottomLeft" state="frozen"/>
      <selection/>
      <selection pane="bottomLeft" activeCell="H15" sqref="H15"/>
    </sheetView>
  </sheetViews>
  <sheetFormatPr defaultColWidth="9" defaultRowHeight="14.25"/>
  <cols>
    <col min="1" max="1" width="3.83333333333333" style="1" customWidth="1"/>
    <col min="2" max="2" width="10.5833333333333" style="1" customWidth="1"/>
    <col min="3" max="3" width="7.83333333333333" style="1" customWidth="1"/>
    <col min="4" max="4" width="7.83333333333333" style="1" hidden="1" customWidth="1"/>
    <col min="5" max="5" width="8.16666666666667" style="1" customWidth="1"/>
    <col min="6" max="6" width="14" style="1" customWidth="1"/>
    <col min="7" max="7" width="8.66666666666667" style="1" customWidth="1"/>
    <col min="8" max="8" width="9.66666666666667" style="1" customWidth="1"/>
    <col min="9" max="9" width="9" style="1" customWidth="1"/>
    <col min="10" max="10" width="9.66666666666667" style="1" customWidth="1"/>
    <col min="11" max="11" width="10.6666666666667" style="1" customWidth="1"/>
    <col min="12" max="12" width="11.1666666666667" style="1" customWidth="1"/>
    <col min="13" max="13" width="12.3666666666667" style="5" customWidth="1"/>
    <col min="14" max="14" width="11.1666666666667" style="1" customWidth="1"/>
    <col min="15" max="15" width="8.66666666666667" style="1" customWidth="1"/>
    <col min="16" max="16" width="15.25" style="1" customWidth="1"/>
    <col min="17" max="17" width="21" style="1" customWidth="1"/>
    <col min="18" max="16384" width="9" style="1"/>
  </cols>
  <sheetData>
    <row r="1" s="1" customFormat="1" ht="41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26"/>
      <c r="N1" s="6"/>
      <c r="O1" s="6"/>
      <c r="P1" s="6"/>
    </row>
    <row r="2" s="2" customFormat="1" ht="36" customHeight="1" spans="1:16">
      <c r="A2" s="7" t="s">
        <v>1</v>
      </c>
      <c r="B2" s="7"/>
      <c r="C2" s="7"/>
      <c r="D2" s="7"/>
      <c r="E2" s="7"/>
      <c r="F2" s="7"/>
      <c r="G2" s="7"/>
      <c r="H2" s="7"/>
      <c r="I2" s="27"/>
      <c r="J2" s="7" t="s">
        <v>2</v>
      </c>
      <c r="K2" s="7"/>
      <c r="L2" s="7"/>
      <c r="M2" s="28"/>
      <c r="N2" s="27"/>
      <c r="O2" s="7"/>
      <c r="P2" s="7"/>
    </row>
    <row r="3" s="1" customFormat="1" ht="33" customHeight="1" spans="1:16">
      <c r="A3" s="8" t="s">
        <v>3</v>
      </c>
      <c r="B3" s="9" t="s">
        <v>4</v>
      </c>
      <c r="C3" s="9" t="s">
        <v>5</v>
      </c>
      <c r="D3" s="9"/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9" t="s">
        <v>11</v>
      </c>
      <c r="K3" s="30" t="s">
        <v>12</v>
      </c>
      <c r="L3" s="30" t="s">
        <v>13</v>
      </c>
      <c r="M3" s="31" t="s">
        <v>14</v>
      </c>
      <c r="N3" s="29" t="s">
        <v>15</v>
      </c>
      <c r="O3" s="9" t="s">
        <v>16</v>
      </c>
      <c r="P3" s="8" t="s">
        <v>17</v>
      </c>
    </row>
    <row r="4" s="1" customFormat="1" spans="1:16">
      <c r="A4" s="8"/>
      <c r="B4" s="9"/>
      <c r="C4" s="9"/>
      <c r="D4" s="9"/>
      <c r="E4" s="9"/>
      <c r="F4" s="9"/>
      <c r="G4" s="9"/>
      <c r="H4" s="9"/>
      <c r="I4" s="9"/>
      <c r="J4" s="32"/>
      <c r="K4" s="30"/>
      <c r="L4" s="30"/>
      <c r="M4" s="33"/>
      <c r="N4" s="32"/>
      <c r="O4" s="9"/>
      <c r="P4" s="8"/>
    </row>
    <row r="5" s="3" customFormat="1" ht="25" customHeight="1" spans="1:16">
      <c r="A5" s="10">
        <v>1</v>
      </c>
      <c r="B5" s="10" t="s">
        <v>18</v>
      </c>
      <c r="C5" s="11">
        <v>1103</v>
      </c>
      <c r="D5" s="11" t="s">
        <v>19</v>
      </c>
      <c r="E5" s="12" t="s">
        <v>20</v>
      </c>
      <c r="F5" s="12" t="s">
        <v>21</v>
      </c>
      <c r="G5" s="10">
        <v>2.9</v>
      </c>
      <c r="H5" s="13">
        <v>121.75</v>
      </c>
      <c r="I5" s="13">
        <v>22.44</v>
      </c>
      <c r="J5" s="34">
        <v>99.31</v>
      </c>
      <c r="K5" s="13">
        <f t="shared" ref="K5:K11" si="0">M5/H5</f>
        <v>5913.75770020534</v>
      </c>
      <c r="L5" s="13">
        <f t="shared" ref="L5:L11" si="1">M5/J5</f>
        <v>7250.02517369852</v>
      </c>
      <c r="M5" s="13">
        <v>720000</v>
      </c>
      <c r="N5" s="35"/>
      <c r="O5" s="36" t="s">
        <v>22</v>
      </c>
      <c r="P5" s="37" t="s">
        <v>23</v>
      </c>
    </row>
    <row r="6" s="3" customFormat="1" ht="25" customHeight="1" spans="1:16">
      <c r="A6" s="10">
        <v>2</v>
      </c>
      <c r="B6" s="10" t="s">
        <v>18</v>
      </c>
      <c r="C6" s="11">
        <v>1201</v>
      </c>
      <c r="D6" s="11" t="s">
        <v>24</v>
      </c>
      <c r="E6" s="12" t="s">
        <v>25</v>
      </c>
      <c r="F6" s="12" t="s">
        <v>26</v>
      </c>
      <c r="G6" s="10">
        <v>2.9</v>
      </c>
      <c r="H6" s="13">
        <v>105.47</v>
      </c>
      <c r="I6" s="13">
        <v>19.44</v>
      </c>
      <c r="J6" s="34">
        <v>86.03</v>
      </c>
      <c r="K6" s="13">
        <f t="shared" si="0"/>
        <v>6257.70361240163</v>
      </c>
      <c r="L6" s="13">
        <f t="shared" si="1"/>
        <v>7671.74241543648</v>
      </c>
      <c r="M6" s="13">
        <v>660000</v>
      </c>
      <c r="N6" s="35"/>
      <c r="O6" s="36" t="s">
        <v>22</v>
      </c>
      <c r="P6" s="37" t="s">
        <v>23</v>
      </c>
    </row>
    <row r="7" s="3" customFormat="1" ht="25" customHeight="1" spans="1:16">
      <c r="A7" s="10">
        <v>4</v>
      </c>
      <c r="B7" s="11" t="s">
        <v>18</v>
      </c>
      <c r="C7" s="11">
        <v>1304</v>
      </c>
      <c r="D7" s="11" t="s">
        <v>27</v>
      </c>
      <c r="E7" s="12" t="s">
        <v>28</v>
      </c>
      <c r="F7" s="12" t="s">
        <v>21</v>
      </c>
      <c r="G7" s="14">
        <v>2.9</v>
      </c>
      <c r="H7" s="13">
        <v>123.07</v>
      </c>
      <c r="I7" s="13">
        <v>22.68</v>
      </c>
      <c r="J7" s="34">
        <v>100.39</v>
      </c>
      <c r="K7" s="13">
        <f t="shared" si="0"/>
        <v>5200.29251645405</v>
      </c>
      <c r="L7" s="13">
        <f t="shared" si="1"/>
        <v>6375.13696583325</v>
      </c>
      <c r="M7" s="38">
        <v>640000</v>
      </c>
      <c r="N7" s="35"/>
      <c r="O7" s="36" t="s">
        <v>22</v>
      </c>
      <c r="P7" s="37" t="s">
        <v>23</v>
      </c>
    </row>
    <row r="8" s="3" customFormat="1" ht="25" customHeight="1" spans="1:16">
      <c r="A8" s="10">
        <v>5</v>
      </c>
      <c r="B8" s="11" t="s">
        <v>18</v>
      </c>
      <c r="C8" s="11">
        <v>1502</v>
      </c>
      <c r="D8" s="11" t="s">
        <v>29</v>
      </c>
      <c r="E8" s="12" t="s">
        <v>30</v>
      </c>
      <c r="F8" s="12" t="s">
        <v>26</v>
      </c>
      <c r="G8" s="14">
        <v>2.9</v>
      </c>
      <c r="H8" s="13">
        <v>105.47</v>
      </c>
      <c r="I8" s="13">
        <v>19.44</v>
      </c>
      <c r="J8" s="34">
        <v>86.03</v>
      </c>
      <c r="K8" s="13">
        <f t="shared" si="0"/>
        <v>6543.09282260358</v>
      </c>
      <c r="L8" s="13">
        <f t="shared" si="1"/>
        <v>8021.62036498896</v>
      </c>
      <c r="M8" s="13">
        <v>690100</v>
      </c>
      <c r="N8" s="35"/>
      <c r="O8" s="36" t="s">
        <v>22</v>
      </c>
      <c r="P8" s="37" t="s">
        <v>23</v>
      </c>
    </row>
    <row r="9" s="3" customFormat="1" ht="25" customHeight="1" spans="1:16">
      <c r="A9" s="10">
        <v>3</v>
      </c>
      <c r="B9" s="10" t="s">
        <v>18</v>
      </c>
      <c r="C9" s="11">
        <v>1604</v>
      </c>
      <c r="D9" s="11" t="s">
        <v>31</v>
      </c>
      <c r="E9" s="12" t="s">
        <v>32</v>
      </c>
      <c r="F9" s="12" t="s">
        <v>21</v>
      </c>
      <c r="G9" s="10">
        <v>2.9</v>
      </c>
      <c r="H9" s="13">
        <v>123.07</v>
      </c>
      <c r="I9" s="13">
        <v>22.68</v>
      </c>
      <c r="J9" s="34">
        <v>100.39</v>
      </c>
      <c r="K9" s="13">
        <f t="shared" si="0"/>
        <v>5644.75501746973</v>
      </c>
      <c r="L9" s="13">
        <f t="shared" si="1"/>
        <v>6920.01195338181</v>
      </c>
      <c r="M9" s="13">
        <v>694700</v>
      </c>
      <c r="N9" s="35"/>
      <c r="O9" s="36" t="s">
        <v>22</v>
      </c>
      <c r="P9" s="37" t="s">
        <v>23</v>
      </c>
    </row>
    <row r="10" s="3" customFormat="1" ht="25" customHeight="1" spans="1:16">
      <c r="A10" s="10">
        <v>6</v>
      </c>
      <c r="B10" s="11" t="s">
        <v>18</v>
      </c>
      <c r="C10" s="11">
        <v>1902</v>
      </c>
      <c r="D10" s="11" t="s">
        <v>33</v>
      </c>
      <c r="E10" s="12" t="s">
        <v>34</v>
      </c>
      <c r="F10" s="12" t="s">
        <v>26</v>
      </c>
      <c r="G10" s="14">
        <v>2.9</v>
      </c>
      <c r="H10" s="13">
        <v>105.47</v>
      </c>
      <c r="I10" s="13">
        <v>19.44</v>
      </c>
      <c r="J10" s="34">
        <v>86.03</v>
      </c>
      <c r="K10" s="13">
        <f t="shared" si="0"/>
        <v>7205.84052337157</v>
      </c>
      <c r="L10" s="13">
        <f t="shared" si="1"/>
        <v>8834.12762989655</v>
      </c>
      <c r="M10" s="38">
        <v>760000</v>
      </c>
      <c r="N10" s="35"/>
      <c r="O10" s="36" t="s">
        <v>22</v>
      </c>
      <c r="P10" s="37" t="s">
        <v>23</v>
      </c>
    </row>
    <row r="11" s="4" customFormat="1" ht="25" customHeight="1" spans="1:17">
      <c r="A11" s="15" t="s">
        <v>35</v>
      </c>
      <c r="B11" s="16"/>
      <c r="C11" s="16"/>
      <c r="D11" s="16"/>
      <c r="E11" s="16"/>
      <c r="F11" s="16"/>
      <c r="G11" s="17"/>
      <c r="H11" s="18">
        <f t="shared" ref="H11:J11" si="2">SUM(H5:H10)</f>
        <v>684.3</v>
      </c>
      <c r="I11" s="18">
        <f t="shared" si="2"/>
        <v>126.12</v>
      </c>
      <c r="J11" s="18">
        <f t="shared" si="2"/>
        <v>558.18</v>
      </c>
      <c r="K11" s="18">
        <f t="shared" si="0"/>
        <v>6086.21949437381</v>
      </c>
      <c r="L11" s="18">
        <f t="shared" si="1"/>
        <v>7461.39238238561</v>
      </c>
      <c r="M11" s="18">
        <f>SUM(M5:M10)</f>
        <v>4164800</v>
      </c>
      <c r="N11" s="39"/>
      <c r="O11" s="40"/>
      <c r="P11" s="40"/>
      <c r="Q11" s="3"/>
    </row>
    <row r="12" s="3" customFormat="1" ht="32" customHeight="1" spans="1:16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41"/>
      <c r="N12" s="19"/>
      <c r="O12" s="19"/>
      <c r="P12" s="42"/>
    </row>
    <row r="13" s="3" customFormat="1" ht="90" customHeight="1" spans="1:16">
      <c r="A13" s="20" t="s">
        <v>37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43"/>
      <c r="N13" s="21"/>
      <c r="O13" s="21"/>
      <c r="P13" s="21"/>
    </row>
    <row r="14" s="3" customFormat="1" ht="25" customHeight="1" spans="1:16">
      <c r="A14" s="22" t="s">
        <v>38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44" t="s">
        <v>39</v>
      </c>
      <c r="M14" s="45"/>
      <c r="N14" s="45"/>
      <c r="O14" s="24"/>
      <c r="P14" s="24"/>
    </row>
    <row r="15" s="3" customFormat="1" ht="25" customHeight="1" spans="1:16">
      <c r="A15" s="22" t="s">
        <v>40</v>
      </c>
      <c r="B15" s="23"/>
      <c r="C15" s="23"/>
      <c r="D15" s="23"/>
      <c r="E15" s="23"/>
      <c r="F15" s="23"/>
      <c r="G15" s="24"/>
      <c r="H15" s="24"/>
      <c r="I15" s="24"/>
      <c r="J15" s="24"/>
      <c r="K15" s="24"/>
      <c r="L15" s="44" t="s">
        <v>41</v>
      </c>
      <c r="M15" s="45"/>
      <c r="N15" s="45"/>
      <c r="O15" s="24"/>
      <c r="P15" s="24"/>
    </row>
    <row r="16" s="3" customFormat="1" ht="25" customHeight="1" spans="1:16">
      <c r="A16" s="22" t="s">
        <v>42</v>
      </c>
      <c r="B16" s="23"/>
      <c r="C16" s="23"/>
      <c r="D16" s="23"/>
      <c r="E16" s="23"/>
      <c r="F16" s="23"/>
      <c r="G16" s="25"/>
      <c r="H16" s="25"/>
      <c r="I16" s="25"/>
      <c r="J16" s="25"/>
      <c r="K16" s="25"/>
      <c r="L16" s="25"/>
      <c r="M16" s="46"/>
      <c r="N16" s="25"/>
      <c r="O16" s="25"/>
      <c r="P16" s="25"/>
    </row>
    <row r="17" s="3" customFormat="1" ht="25" customHeight="1" spans="13:13">
      <c r="M17" s="47"/>
    </row>
    <row r="18" s="3" customFormat="1" ht="25" customHeight="1" spans="13:13">
      <c r="M18" s="47"/>
    </row>
    <row r="19" s="3" customFormat="1" ht="25" customHeight="1" spans="13:13">
      <c r="M19" s="47"/>
    </row>
    <row r="20" s="3" customFormat="1" ht="25" customHeight="1" spans="13:13">
      <c r="M20" s="47"/>
    </row>
    <row r="21" s="3" customFormat="1" ht="25" customHeight="1" spans="13:13">
      <c r="M21" s="47"/>
    </row>
    <row r="22" s="3" customFormat="1" ht="25" customHeight="1" spans="13:13">
      <c r="M22" s="47"/>
    </row>
    <row r="23" s="3" customFormat="1" ht="25" customHeight="1" spans="13:13">
      <c r="M23" s="47"/>
    </row>
    <row r="24" s="3" customFormat="1" ht="25" customHeight="1" spans="13:13">
      <c r="M24" s="47"/>
    </row>
    <row r="25" s="3" customFormat="1" ht="31" customHeight="1" spans="13:13">
      <c r="M25" s="47"/>
    </row>
    <row r="26" s="1" customFormat="1" ht="42" customHeight="1" spans="13:13">
      <c r="M26" s="5"/>
    </row>
    <row r="27" s="1" customFormat="1" ht="52" customHeight="1" spans="13:13">
      <c r="M27" s="5"/>
    </row>
    <row r="28" s="1" customFormat="1" ht="27" customHeight="1" spans="13:13">
      <c r="M28" s="5"/>
    </row>
    <row r="29" s="1" customFormat="1" ht="26" customHeight="1" spans="13:13">
      <c r="M29" s="5"/>
    </row>
    <row r="30" s="3" customFormat="1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5"/>
      <c r="N30" s="1"/>
      <c r="O30" s="1"/>
      <c r="P30" s="1"/>
      <c r="Q30" s="1"/>
    </row>
    <row r="31" s="3" customFormat="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5"/>
      <c r="N31" s="1"/>
      <c r="O31" s="1"/>
      <c r="P31" s="1"/>
      <c r="Q31" s="1"/>
    </row>
    <row r="32" s="1" customFormat="1" spans="13:13">
      <c r="M32" s="5"/>
    </row>
    <row r="33" s="1" customFormat="1" spans="13:13">
      <c r="M33" s="5"/>
    </row>
    <row r="34" s="1" customFormat="1" spans="13:13">
      <c r="M34" s="5"/>
    </row>
    <row r="35" s="1" customFormat="1" spans="13:13">
      <c r="M35" s="5"/>
    </row>
  </sheetData>
  <mergeCells count="24">
    <mergeCell ref="A1:P1"/>
    <mergeCell ref="A11:G11"/>
    <mergeCell ref="A12:O12"/>
    <mergeCell ref="A13:P13"/>
    <mergeCell ref="A14:F14"/>
    <mergeCell ref="L14:N14"/>
    <mergeCell ref="A15:F15"/>
    <mergeCell ref="L15:N15"/>
    <mergeCell ref="A16:F16"/>
    <mergeCell ref="A3:A4"/>
    <mergeCell ref="B3:B4"/>
    <mergeCell ref="C3:C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ageMargins left="0.0194444444444444" right="0.751388888888889" top="0.0118055555555556" bottom="1" header="0.5" footer="0.5"/>
  <pageSetup paperSize="9" scale="75" orientation="landscape" horizontalDpi="600"/>
  <headerFooter>
    <oddHeader>&amp;C第 &amp;P 页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3、4号楼附件2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。。</cp:lastModifiedBy>
  <cp:revision>1</cp:revision>
  <dcterms:created xsi:type="dcterms:W3CDTF">2011-04-26T02:07:00Z</dcterms:created>
  <cp:lastPrinted>2019-10-10T10:39:00Z</cp:lastPrinted>
  <dcterms:modified xsi:type="dcterms:W3CDTF">2022-03-24T08:28:24Z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AA68676D0CA54600919C2DB237D7B152</vt:lpwstr>
  </property>
  <property fmtid="{D5CDD505-2E9C-101B-9397-08002B2CF9AE}" pid="4" name="KSOReadingLayout">
    <vt:bool>true</vt:bool>
  </property>
</Properties>
</file>