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7号楼附件2" sheetId="1" r:id="rId1"/>
  </sheets>
  <definedNames>
    <definedName name="_xlnm._FilterDatabase" localSheetId="0" hidden="1">'7号楼附件2'!$A$5:$X$12</definedName>
    <definedName name="_xlnm.Print_Area" localSheetId="0">'7号楼附件2'!$A$1:$P$12</definedName>
  </definedNames>
  <calcPr calcId="144525"/>
</workbook>
</file>

<file path=xl/sharedStrings.xml><?xml version="1.0" encoding="utf-8"?>
<sst xmlns="http://schemas.openxmlformats.org/spreadsheetml/2006/main" count="32" uniqueCount="32">
  <si>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</si>
  <si>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</si>
  <si>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</si>
  <si>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 7号楼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</si>
  <si>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</si>
  <si>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</si>
  <si>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</si>
  <si>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</si>
  <si>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</si>
  <si>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</si>
  <si>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</si>
  <si>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</si>
  <si>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</si>
  <si>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</si>
  <si>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</si>
  <si>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</si>
  <si>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</si>
  <si>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</si>
  <si>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</si>
  <si>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7</t>
    </r>
    <r>
      <rPr>
        <sz val="11"/>
        <rFont val="宋体"/>
        <charset val="134"/>
      </rPr>
      <t>号楼</t>
    </r>
  </si>
  <si>
    <t>十三层</t>
  </si>
  <si>
    <t>三房两厅两卫</t>
  </si>
  <si>
    <t>待售</t>
  </si>
  <si>
    <t>毛坯</t>
  </si>
  <si>
    <r>
      <rPr>
        <sz val="11"/>
        <rFont val="宋体"/>
        <charset val="134"/>
      </rPr>
      <t>本楼栋总面积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均价</t>
    </r>
  </si>
  <si>
    <r>
      <rPr>
        <sz val="11"/>
        <rFont val="Times New Roman"/>
        <charset val="0"/>
      </rPr>
      <t xml:space="preserve">   </t>
    </r>
    <r>
      <rPr>
        <sz val="11"/>
        <rFont val="宋体"/>
        <charset val="0"/>
      </rPr>
      <t>本栋销售住宅共</t>
    </r>
    <r>
      <rPr>
        <sz val="11"/>
        <rFont val="Times New Roman"/>
        <charset val="0"/>
      </rPr>
      <t>1</t>
    </r>
    <r>
      <rPr>
        <sz val="11"/>
        <rFont val="宋体"/>
        <charset val="0"/>
      </rPr>
      <t>套，销售住宅总建筑面积</t>
    </r>
    <r>
      <rPr>
        <sz val="11"/>
        <rFont val="Times New Roman"/>
        <charset val="0"/>
      </rPr>
      <t>105.46</t>
    </r>
    <r>
      <rPr>
        <sz val="11"/>
        <rFont val="宋体"/>
        <charset val="0"/>
      </rPr>
      <t>㎡，套内面积：</t>
    </r>
    <r>
      <rPr>
        <sz val="11"/>
        <rFont val="Times New Roman"/>
        <charset val="0"/>
      </rPr>
      <t>86.01</t>
    </r>
    <r>
      <rPr>
        <sz val="11"/>
        <rFont val="宋体"/>
        <charset val="0"/>
      </rPr>
      <t>㎡，分摊面积：</t>
    </r>
    <r>
      <rPr>
        <sz val="11"/>
        <rFont val="Times New Roman"/>
        <charset val="0"/>
      </rPr>
      <t>19.45</t>
    </r>
    <r>
      <rPr>
        <sz val="11"/>
        <rFont val="宋体"/>
        <charset val="0"/>
      </rPr>
      <t>㎡，销售均价：</t>
    </r>
    <r>
      <rPr>
        <sz val="11"/>
        <rFont val="Times New Roman"/>
        <charset val="0"/>
      </rPr>
      <t>5672.01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㎡（建筑面积）、</t>
    </r>
    <r>
      <rPr>
        <sz val="11"/>
        <rFont val="Times New Roman"/>
        <charset val="0"/>
      </rPr>
      <t>6954.66</t>
    </r>
    <r>
      <rPr>
        <sz val="11"/>
        <rFont val="宋体"/>
        <charset val="0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㎡（套内建筑面积）。</t>
    </r>
  </si>
  <si>
    <r>
      <rPr>
        <sz val="11"/>
        <color rgb="FF000000"/>
        <rFont val="宋体"/>
        <charset val="134"/>
      </rPr>
      <t>注：</t>
    </r>
    <r>
      <rPr>
        <sz val="11"/>
        <color rgb="FF000000"/>
        <rFont val="Times New Roman"/>
        <charset val="134"/>
      </rPr>
      <t xml:space="preserve">
1.</t>
    </r>
    <r>
      <rPr>
        <sz val="11"/>
        <color rgb="FF000000"/>
        <rFont val="宋体"/>
        <charset val="134"/>
      </rPr>
      <t>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上述</t>
    </r>
    <r>
      <rPr>
        <sz val="11"/>
        <color rgb="FF000000"/>
        <rFont val="Times New Roman"/>
        <charset val="134"/>
      </rPr>
      <t>“</t>
    </r>
    <r>
      <rPr>
        <sz val="11"/>
        <color rgb="FF000000"/>
        <rFont val="宋体"/>
        <charset val="134"/>
      </rPr>
      <t>价格</t>
    </r>
    <r>
      <rPr>
        <sz val="11"/>
        <color rgb="FF000000"/>
        <rFont val="Times New Roman"/>
        <charset val="134"/>
      </rPr>
      <t>”</t>
    </r>
    <r>
      <rPr>
        <sz val="11"/>
        <color rgb="FF000000"/>
        <rFont val="宋体"/>
        <charset val="134"/>
      </rPr>
      <t>指毛坯价格。</t>
    </r>
    <r>
      <rPr>
        <sz val="11"/>
        <color rgb="FF000000"/>
        <rFont val="Times New Roman"/>
        <charset val="134"/>
      </rPr>
      <t xml:space="preserve">
3.</t>
    </r>
    <r>
      <rPr>
        <sz val="11"/>
        <color rgb="FF000000"/>
        <rFont val="宋体"/>
        <charset val="134"/>
      </rPr>
      <t>建筑面积</t>
    </r>
    <r>
      <rPr>
        <sz val="11"/>
        <color rgb="FF000000"/>
        <rFont val="Times New Roman"/>
        <charset val="134"/>
      </rPr>
      <t>=</t>
    </r>
    <r>
      <rPr>
        <sz val="11"/>
        <color rgb="FF000000"/>
        <rFont val="宋体"/>
        <charset val="134"/>
      </rPr>
      <t>套内建筑面积</t>
    </r>
    <r>
      <rPr>
        <sz val="11"/>
        <color rgb="FF000000"/>
        <rFont val="Times New Roman"/>
        <charset val="134"/>
      </rPr>
      <t>+</t>
    </r>
    <r>
      <rPr>
        <sz val="11"/>
        <color rgb="FF000000"/>
        <rFont val="宋体"/>
        <charset val="134"/>
      </rPr>
      <t>分摊的共有建筑面积。</t>
    </r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</si>
  <si>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</si>
  <si>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</si>
  <si>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134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</si>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</sst>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0"/>
    </font>
    <font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78" fontId="1" fillId="2" borderId="0" xfId="0" applyNumberFormat="1" applyFont="1" applyFill="1" applyBorder="1" applyAlignment="1">
      <alignment vertical="center"/>
    </xf>
    <xf numFmtId="177" fontId="1" fillId="2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178" fontId="2" fillId="3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0" fillId="0" borderId="5" xfId="0" applyNumberFormat="1" applyFont="1" applyFill="1" applyBorder="1" applyAlignment="1">
      <alignment vertical="center" wrapText="1"/>
    </xf>
    <xf numFmtId="177" fontId="10" fillId="0" borderId="5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178" fontId="10" fillId="0" borderId="6" xfId="0" applyNumberFormat="1" applyFont="1" applyFill="1" applyBorder="1" applyAlignment="1">
      <alignment horizontal="left" vertical="center"/>
    </xf>
    <xf numFmtId="177" fontId="10" fillId="0" borderId="6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 wrapText="1"/>
    </xf>
    <xf numFmtId="178" fontId="2" fillId="2" borderId="0" xfId="0" applyNumberFormat="1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left" vertical="center" wrapText="1"/>
    </xf>
    <xf numFmtId="178" fontId="8" fillId="0" borderId="0" xfId="0" applyNumberFormat="1" applyFont="1" applyFill="1" applyBorder="1" applyAlignment="1">
      <alignment vertical="center" wrapText="1"/>
    </xf>
    <xf numFmtId="178" fontId="10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7" fontId="8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"/>
  <sheetViews>
    <sheetView tabSelected="1" view="pageBreakPreview" zoomScaleNormal="80" workbookViewId="0">
      <selection activeCell="A9" sqref="A9:P9"/>
    </sheetView>
  </sheetViews>
  <sheetFormatPr defaultColWidth="9" defaultRowHeight="14.25"/>
  <cols>
    <col min="1" max="1" width="3.9" style="1" customWidth="1"/>
    <col min="2" max="3" width="7.9" style="1" customWidth="1"/>
    <col min="4" max="4" width="7.9" style="1" hidden="1" customWidth="1"/>
    <col min="5" max="5" width="13.75" style="1" customWidth="1"/>
    <col min="6" max="6" width="14" style="1" customWidth="1"/>
    <col min="7" max="7" width="8.6" style="1" customWidth="1"/>
    <col min="8" max="8" width="9.6" style="4" customWidth="1"/>
    <col min="9" max="9" width="9" style="1" customWidth="1"/>
    <col min="10" max="10" width="9.6" style="1" customWidth="1"/>
    <col min="11" max="11" width="10.6" style="5" customWidth="1"/>
    <col min="12" max="12" width="14.25" style="5" customWidth="1"/>
    <col min="13" max="13" width="12.875" style="5" customWidth="1"/>
    <col min="14" max="14" width="11.1" style="6" customWidth="1"/>
    <col min="15" max="15" width="11.125" style="1" customWidth="1"/>
    <col min="16" max="16" width="18.275" style="1" customWidth="1"/>
    <col min="17" max="17" width="12.9666666666667" style="1" customWidth="1"/>
    <col min="18" max="19" width="12.625" style="1"/>
    <col min="20" max="20" width="13.75" style="1"/>
    <col min="21" max="21" width="12.625" style="1"/>
    <col min="22" max="22" width="28.1166666666667" style="1" customWidth="1"/>
    <col min="23" max="16360" width="9" style="1"/>
    <col min="16361" max="16384" width="9" style="7"/>
  </cols>
  <sheetData>
    <row r="1" s="1" customFormat="1" ht="18" customHeight="1" spans="1:19">
      <c r="A1" s="8" t="s">
        <v>0</v>
      </c>
      <c r="B1" s="8"/>
      <c r="C1" s="9"/>
      <c r="D1" s="9"/>
      <c r="E1" s="9"/>
      <c r="F1" s="9"/>
      <c r="G1" s="9"/>
      <c r="H1" s="10"/>
      <c r="I1" s="9"/>
      <c r="J1" s="9"/>
      <c r="K1" s="5"/>
      <c r="L1" s="31"/>
      <c r="M1" s="32"/>
      <c r="N1" s="9"/>
      <c r="O1" s="9"/>
      <c r="P1" s="9"/>
      <c r="S1" s="62"/>
    </row>
    <row r="2" s="1" customFormat="1" ht="41.1" customHeight="1" spans="1:19">
      <c r="A2" s="11" t="s">
        <v>1</v>
      </c>
      <c r="B2" s="11"/>
      <c r="C2" s="11"/>
      <c r="D2" s="11"/>
      <c r="E2" s="11"/>
      <c r="F2" s="11"/>
      <c r="G2" s="11"/>
      <c r="H2" s="10"/>
      <c r="I2" s="11"/>
      <c r="J2" s="11"/>
      <c r="K2" s="33"/>
      <c r="L2" s="34"/>
      <c r="M2" s="35"/>
      <c r="N2" s="11"/>
      <c r="O2" s="11"/>
      <c r="P2" s="11"/>
      <c r="S2" s="62"/>
    </row>
    <row r="3" s="2" customFormat="1" ht="36" customHeight="1" spans="1:16">
      <c r="A3" s="12" t="s">
        <v>2</v>
      </c>
      <c r="B3" s="12"/>
      <c r="C3" s="12"/>
      <c r="D3" s="12"/>
      <c r="E3" s="12"/>
      <c r="F3" s="12"/>
      <c r="G3" s="12"/>
      <c r="H3" s="13"/>
      <c r="I3" s="12" t="s">
        <v>3</v>
      </c>
      <c r="J3" s="12"/>
      <c r="K3" s="36"/>
      <c r="L3" s="37"/>
      <c r="M3" s="13"/>
      <c r="N3" s="12"/>
      <c r="O3" s="12"/>
      <c r="P3" s="12"/>
    </row>
    <row r="4" s="1" customFormat="1" ht="33" customHeight="1" spans="1:16">
      <c r="A4" s="14" t="s">
        <v>4</v>
      </c>
      <c r="B4" s="15" t="s">
        <v>5</v>
      </c>
      <c r="C4" s="15" t="s">
        <v>6</v>
      </c>
      <c r="D4" s="15"/>
      <c r="E4" s="15" t="s">
        <v>7</v>
      </c>
      <c r="F4" s="15" t="s">
        <v>8</v>
      </c>
      <c r="G4" s="15" t="s">
        <v>9</v>
      </c>
      <c r="H4" s="16" t="s">
        <v>10</v>
      </c>
      <c r="I4" s="15" t="s">
        <v>11</v>
      </c>
      <c r="J4" s="38" t="s">
        <v>12</v>
      </c>
      <c r="K4" s="39" t="s">
        <v>13</v>
      </c>
      <c r="L4" s="39" t="s">
        <v>14</v>
      </c>
      <c r="M4" s="40" t="s">
        <v>15</v>
      </c>
      <c r="N4" s="41" t="s">
        <v>16</v>
      </c>
      <c r="O4" s="15" t="s">
        <v>17</v>
      </c>
      <c r="P4" s="14" t="s">
        <v>18</v>
      </c>
    </row>
    <row r="5" s="1" customFormat="1" spans="1:16">
      <c r="A5" s="14"/>
      <c r="B5" s="15"/>
      <c r="C5" s="15"/>
      <c r="D5" s="15"/>
      <c r="E5" s="15"/>
      <c r="F5" s="15"/>
      <c r="G5" s="15"/>
      <c r="H5" s="16"/>
      <c r="I5" s="15"/>
      <c r="J5" s="42"/>
      <c r="K5" s="39"/>
      <c r="L5" s="39"/>
      <c r="M5" s="43"/>
      <c r="N5" s="44"/>
      <c r="O5" s="15"/>
      <c r="P5" s="14"/>
    </row>
    <row r="6" s="3" customFormat="1" ht="24.9" customHeight="1" spans="1:17">
      <c r="A6" s="17">
        <v>1</v>
      </c>
      <c r="B6" s="17" t="s">
        <v>19</v>
      </c>
      <c r="C6" s="17">
        <v>1301</v>
      </c>
      <c r="D6" s="18" t="str">
        <f>B6&amp;C6</f>
        <v>7号楼1301</v>
      </c>
      <c r="E6" s="19" t="s">
        <v>20</v>
      </c>
      <c r="F6" s="19" t="s">
        <v>21</v>
      </c>
      <c r="G6" s="17">
        <v>2.9</v>
      </c>
      <c r="H6" s="20">
        <v>105.46</v>
      </c>
      <c r="I6" s="45">
        <f>H6-J6</f>
        <v>19.45</v>
      </c>
      <c r="J6" s="45">
        <v>86.01</v>
      </c>
      <c r="K6" s="46">
        <f>M6/H6</f>
        <v>5672.00834439598</v>
      </c>
      <c r="L6" s="46">
        <f>M6/J6</f>
        <v>6954.65643529822</v>
      </c>
      <c r="M6" s="22">
        <v>598170</v>
      </c>
      <c r="N6" s="47"/>
      <c r="O6" s="48" t="s">
        <v>22</v>
      </c>
      <c r="P6" s="48" t="s">
        <v>23</v>
      </c>
      <c r="Q6" s="63"/>
    </row>
    <row r="7" s="3" customFormat="1" ht="24.9" customHeight="1" spans="1:16">
      <c r="A7" s="19" t="s">
        <v>24</v>
      </c>
      <c r="B7" s="21"/>
      <c r="C7" s="21"/>
      <c r="D7" s="21"/>
      <c r="E7" s="21"/>
      <c r="F7" s="21"/>
      <c r="G7" s="21"/>
      <c r="H7" s="22">
        <f>SUM(H6:H6)</f>
        <v>105.46</v>
      </c>
      <c r="I7" s="22">
        <f>SUM(I6:I6)</f>
        <v>19.45</v>
      </c>
      <c r="J7" s="22">
        <f>SUM(J6:J6)</f>
        <v>86.01</v>
      </c>
      <c r="K7" s="46">
        <f>M7/H7</f>
        <v>5672.00834439598</v>
      </c>
      <c r="L7" s="46">
        <f>M7/J7</f>
        <v>6954.65643529822</v>
      </c>
      <c r="M7" s="22">
        <f>SUM(M6:M6)</f>
        <v>598170</v>
      </c>
      <c r="N7" s="47"/>
      <c r="O7" s="48"/>
      <c r="P7" s="48"/>
    </row>
    <row r="8" s="3" customFormat="1" ht="31.95" customHeight="1" spans="1:16">
      <c r="A8" s="23" t="s">
        <v>25</v>
      </c>
      <c r="B8" s="24"/>
      <c r="C8" s="24"/>
      <c r="D8" s="24"/>
      <c r="E8" s="24"/>
      <c r="F8" s="24"/>
      <c r="G8" s="24"/>
      <c r="H8" s="24"/>
      <c r="I8" s="24"/>
      <c r="J8" s="24"/>
      <c r="K8" s="49"/>
      <c r="L8" s="49"/>
      <c r="M8" s="49"/>
      <c r="N8" s="50"/>
      <c r="O8" s="51"/>
      <c r="P8" s="51"/>
    </row>
    <row r="9" s="3" customFormat="1" ht="85" customHeight="1" spans="1:16">
      <c r="A9" s="25" t="s">
        <v>26</v>
      </c>
      <c r="B9" s="26"/>
      <c r="C9" s="26"/>
      <c r="D9" s="26"/>
      <c r="E9" s="26"/>
      <c r="F9" s="26"/>
      <c r="G9" s="26"/>
      <c r="H9" s="26"/>
      <c r="I9" s="26"/>
      <c r="J9" s="26"/>
      <c r="K9" s="52"/>
      <c r="L9" s="52"/>
      <c r="M9" s="52"/>
      <c r="N9" s="53"/>
      <c r="O9" s="26"/>
      <c r="P9" s="26"/>
    </row>
    <row r="10" s="3" customFormat="1" ht="24.9" customHeight="1" spans="1:16">
      <c r="A10" s="27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54"/>
      <c r="L10" s="55" t="s">
        <v>28</v>
      </c>
      <c r="M10" s="55"/>
      <c r="N10" s="56"/>
      <c r="O10" s="29"/>
      <c r="P10" s="29"/>
    </row>
    <row r="11" s="3" customFormat="1" ht="24.9" customHeight="1" spans="1:16">
      <c r="A11" s="27" t="s">
        <v>29</v>
      </c>
      <c r="B11" s="28"/>
      <c r="C11" s="28"/>
      <c r="D11" s="28"/>
      <c r="E11" s="28"/>
      <c r="F11" s="28"/>
      <c r="G11" s="29"/>
      <c r="H11" s="29"/>
      <c r="I11" s="29"/>
      <c r="J11" s="29"/>
      <c r="K11" s="57"/>
      <c r="L11" s="55" t="s">
        <v>30</v>
      </c>
      <c r="M11" s="55"/>
      <c r="N11" s="56"/>
      <c r="O11" s="29"/>
      <c r="P11" s="29"/>
    </row>
    <row r="12" s="3" customFormat="1" ht="24.9" customHeight="1" spans="1:16">
      <c r="A12" s="27" t="s">
        <v>31</v>
      </c>
      <c r="B12" s="28"/>
      <c r="C12" s="28"/>
      <c r="D12" s="28"/>
      <c r="E12" s="28"/>
      <c r="F12" s="28"/>
      <c r="G12" s="30"/>
      <c r="H12" s="30"/>
      <c r="I12" s="30"/>
      <c r="J12" s="30"/>
      <c r="K12" s="58"/>
      <c r="L12" s="58"/>
      <c r="M12" s="58"/>
      <c r="N12" s="59"/>
      <c r="O12" s="30"/>
      <c r="P12" s="30"/>
    </row>
    <row r="13" s="3" customFormat="1" ht="24.9" customHeight="1" spans="8:14">
      <c r="H13" s="4"/>
      <c r="K13" s="60"/>
      <c r="L13" s="60"/>
      <c r="M13" s="60"/>
      <c r="N13" s="61"/>
    </row>
    <row r="14" s="3" customFormat="1" ht="24.9" customHeight="1" spans="8:14">
      <c r="H14" s="4"/>
      <c r="K14" s="60"/>
      <c r="L14" s="60"/>
      <c r="M14" s="60"/>
      <c r="N14" s="61"/>
    </row>
    <row r="15" s="3" customFormat="1" ht="24.9" customHeight="1" spans="8:14">
      <c r="H15" s="4"/>
      <c r="K15" s="60"/>
      <c r="L15" s="60"/>
      <c r="M15" s="60"/>
      <c r="N15" s="61"/>
    </row>
    <row r="16" s="3" customFormat="1" ht="24.9" customHeight="1" spans="8:14">
      <c r="H16" s="4"/>
      <c r="K16" s="60"/>
      <c r="L16" s="60"/>
      <c r="M16" s="60"/>
      <c r="N16" s="61"/>
    </row>
    <row r="17" s="3" customFormat="1" ht="24.9" customHeight="1" spans="8:14">
      <c r="H17" s="4"/>
      <c r="K17" s="60"/>
      <c r="L17" s="60"/>
      <c r="M17" s="60"/>
      <c r="N17" s="61"/>
    </row>
    <row r="18" s="3" customFormat="1" ht="31.05" customHeight="1" spans="8:14">
      <c r="H18" s="4"/>
      <c r="K18" s="60"/>
      <c r="L18" s="60"/>
      <c r="M18" s="60"/>
      <c r="N18" s="61"/>
    </row>
    <row r="19" s="1" customFormat="1" ht="42" customHeight="1" spans="8:14">
      <c r="H19" s="4"/>
      <c r="K19" s="5"/>
      <c r="L19" s="5"/>
      <c r="M19" s="5"/>
      <c r="N19" s="6"/>
    </row>
    <row r="20" s="1" customFormat="1" ht="52.05" customHeight="1" spans="8:14">
      <c r="H20" s="4"/>
      <c r="K20" s="5"/>
      <c r="L20" s="5"/>
      <c r="M20" s="5"/>
      <c r="N20" s="6"/>
    </row>
    <row r="21" s="1" customFormat="1" ht="27" customHeight="1" spans="8:14">
      <c r="H21" s="4"/>
      <c r="K21" s="5"/>
      <c r="L21" s="5"/>
      <c r="M21" s="5"/>
      <c r="N21" s="6"/>
    </row>
    <row r="22" s="1" customFormat="1" ht="25.95" customHeight="1" spans="8:14">
      <c r="H22" s="4"/>
      <c r="K22" s="5"/>
      <c r="L22" s="5"/>
      <c r="M22" s="5"/>
      <c r="N22" s="6"/>
    </row>
  </sheetData>
  <mergeCells count="25">
    <mergeCell ref="A1:B1"/>
    <mergeCell ref="A2:P2"/>
    <mergeCell ref="A7:G7"/>
    <mergeCell ref="A8:O8"/>
    <mergeCell ref="A9:P9"/>
    <mergeCell ref="A10:F10"/>
    <mergeCell ref="L10:N10"/>
    <mergeCell ref="A11:F11"/>
    <mergeCell ref="L11:N11"/>
    <mergeCell ref="A12:F12"/>
    <mergeCell ref="A4:A5"/>
    <mergeCell ref="B4:B5"/>
    <mergeCell ref="C4:C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7号楼附件2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ZOUJIAMIN</dc:creator>
  <cp:lastModifiedBy>。。</cp:lastModifiedBy>
  <dcterms:created xsi:type="dcterms:W3CDTF">2020-11-11T02:52:00Z</dcterms:created>
  <dcterms:modified xsi:type="dcterms:W3CDTF">2022-03-24T08:31:19Z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KSOReadingLayout">
    <vt:bool>false</vt:bool>
  </property>
  <property fmtid="{D5CDD505-2E9C-101B-9397-08002B2CF9AE}" pid="4" name="ICV">
    <vt:lpwstr>894F7F27B7984F7AB60476D0642DEC07</vt:lpwstr>
  </property>
</Properties>
</file>